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0" windowWidth="11685" windowHeight="6075" tabRatio="687"/>
  </bookViews>
  <sheets>
    <sheet name="Book p18 " sheetId="2" r:id="rId1"/>
  </sheets>
  <definedNames>
    <definedName name="_xlnm.Print_Area" localSheetId="0">'Book p18 '!$A$2:$O$37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P35" i="2" l="1"/>
  <c r="P21" i="2"/>
  <c r="P14" i="2"/>
  <c r="E28" i="2"/>
  <c r="F28" i="2"/>
  <c r="G28" i="2"/>
  <c r="H28" i="2"/>
  <c r="I28" i="2"/>
  <c r="J28" i="2"/>
  <c r="K28" i="2"/>
  <c r="L28" i="2"/>
  <c r="M28" i="2"/>
  <c r="N28" i="2"/>
  <c r="O28" i="2"/>
  <c r="E21" i="2"/>
  <c r="F21" i="2"/>
  <c r="G21" i="2"/>
  <c r="H21" i="2"/>
  <c r="I21" i="2"/>
  <c r="J21" i="2"/>
  <c r="K21" i="2"/>
  <c r="L21" i="2"/>
  <c r="M21" i="2"/>
  <c r="N21" i="2"/>
  <c r="O21" i="2"/>
  <c r="E14" i="2"/>
  <c r="F14" i="2"/>
  <c r="G14" i="2"/>
  <c r="H14" i="2"/>
  <c r="I14" i="2"/>
  <c r="J14" i="2"/>
  <c r="K14" i="2"/>
  <c r="L14" i="2"/>
  <c r="M14" i="2"/>
  <c r="N14" i="2"/>
  <c r="O14" i="2"/>
  <c r="D28" i="2"/>
  <c r="D21" i="2"/>
  <c r="D14" i="2"/>
  <c r="E35" i="2"/>
  <c r="F35" i="2"/>
  <c r="G35" i="2"/>
  <c r="H35" i="2"/>
  <c r="I35" i="2"/>
  <c r="J35" i="2"/>
  <c r="K35" i="2"/>
  <c r="L35" i="2"/>
  <c r="M35" i="2"/>
  <c r="N35" i="2"/>
  <c r="O35" i="2"/>
  <c r="D35" i="2"/>
  <c r="E213" i="2"/>
  <c r="F213" i="2"/>
  <c r="G213" i="2"/>
  <c r="H213" i="2"/>
  <c r="I213" i="2"/>
  <c r="J213" i="2"/>
  <c r="K213" i="2"/>
  <c r="L213" i="2"/>
  <c r="M213" i="2"/>
  <c r="N213" i="2"/>
  <c r="O213" i="2"/>
  <c r="D213" i="2"/>
  <c r="E196" i="2"/>
  <c r="F196" i="2"/>
  <c r="G196" i="2"/>
  <c r="H196" i="2"/>
  <c r="I196" i="2"/>
  <c r="J196" i="2"/>
  <c r="K196" i="2"/>
  <c r="L196" i="2"/>
  <c r="M196" i="2"/>
  <c r="N196" i="2"/>
  <c r="O196" i="2"/>
  <c r="D196" i="2"/>
  <c r="D177" i="2"/>
  <c r="E177" i="2" s="1"/>
  <c r="F177" i="2" s="1"/>
  <c r="G177" i="2" s="1"/>
  <c r="H177" i="2" s="1"/>
  <c r="I177" i="2" s="1"/>
  <c r="J177" i="2" s="1"/>
  <c r="K177" i="2" s="1"/>
  <c r="L177" i="2" s="1"/>
  <c r="M177" i="2" s="1"/>
  <c r="N177" i="2" s="1"/>
  <c r="O177" i="2" s="1"/>
  <c r="D175" i="2"/>
  <c r="E175" i="2" s="1"/>
  <c r="F175" i="2" s="1"/>
  <c r="G175" i="2" s="1"/>
  <c r="H175" i="2" s="1"/>
  <c r="I175" i="2" s="1"/>
  <c r="J175" i="2" s="1"/>
  <c r="K175" i="2" s="1"/>
  <c r="L175" i="2" s="1"/>
  <c r="M175" i="2" s="1"/>
  <c r="N175" i="2" s="1"/>
  <c r="O175" i="2" s="1"/>
  <c r="D173" i="2"/>
  <c r="E173" i="2" s="1"/>
  <c r="F173" i="2" s="1"/>
  <c r="G173" i="2" s="1"/>
  <c r="H173" i="2" s="1"/>
  <c r="I173" i="2" s="1"/>
  <c r="J173" i="2" s="1"/>
  <c r="K173" i="2" s="1"/>
  <c r="L173" i="2" s="1"/>
  <c r="M173" i="2" s="1"/>
  <c r="N173" i="2" s="1"/>
  <c r="O173" i="2" s="1"/>
  <c r="P34" i="2" l="1"/>
  <c r="P20" i="2"/>
  <c r="P13" i="2"/>
  <c r="E195" i="2"/>
  <c r="F195" i="2"/>
  <c r="G195" i="2"/>
  <c r="H195" i="2"/>
  <c r="I195" i="2"/>
  <c r="J195" i="2"/>
  <c r="K195" i="2"/>
  <c r="L195" i="2"/>
  <c r="M195" i="2"/>
  <c r="N195" i="2"/>
  <c r="O195" i="2"/>
  <c r="D195" i="2"/>
  <c r="E34" i="2"/>
  <c r="F34" i="2"/>
  <c r="G34" i="2"/>
  <c r="H34" i="2"/>
  <c r="I34" i="2"/>
  <c r="J34" i="2"/>
  <c r="K34" i="2"/>
  <c r="L34" i="2"/>
  <c r="M34" i="2"/>
  <c r="N34" i="2"/>
  <c r="O34" i="2"/>
  <c r="D34" i="2"/>
  <c r="E212" i="2"/>
  <c r="F212" i="2"/>
  <c r="G212" i="2"/>
  <c r="H212" i="2"/>
  <c r="I212" i="2"/>
  <c r="J212" i="2"/>
  <c r="K212" i="2"/>
  <c r="L212" i="2"/>
  <c r="M212" i="2"/>
  <c r="N212" i="2"/>
  <c r="O212" i="2"/>
  <c r="D212" i="2"/>
  <c r="E27" i="2"/>
  <c r="F27" i="2"/>
  <c r="G27" i="2"/>
  <c r="H27" i="2"/>
  <c r="I27" i="2"/>
  <c r="J27" i="2"/>
  <c r="K27" i="2"/>
  <c r="L27" i="2"/>
  <c r="M27" i="2"/>
  <c r="N27" i="2"/>
  <c r="O27" i="2"/>
  <c r="D27" i="2"/>
  <c r="E20" i="2"/>
  <c r="F20" i="2"/>
  <c r="G20" i="2"/>
  <c r="H20" i="2"/>
  <c r="I20" i="2"/>
  <c r="J20" i="2"/>
  <c r="K20" i="2"/>
  <c r="L20" i="2"/>
  <c r="M20" i="2"/>
  <c r="N20" i="2"/>
  <c r="O20" i="2"/>
  <c r="D20" i="2"/>
  <c r="E13" i="2"/>
  <c r="F13" i="2"/>
  <c r="G13" i="2"/>
  <c r="H13" i="2"/>
  <c r="I13" i="2"/>
  <c r="J13" i="2"/>
  <c r="K13" i="2"/>
  <c r="L13" i="2"/>
  <c r="M13" i="2"/>
  <c r="N13" i="2"/>
  <c r="O13" i="2"/>
  <c r="D13" i="2"/>
  <c r="D167" i="2" l="1"/>
  <c r="E167" i="2" s="1"/>
  <c r="F167" i="2" s="1"/>
  <c r="G167" i="2" s="1"/>
  <c r="H167" i="2" s="1"/>
  <c r="I167" i="2" s="1"/>
  <c r="J167" i="2" s="1"/>
  <c r="K167" i="2" s="1"/>
  <c r="L167" i="2" s="1"/>
  <c r="M167" i="2" s="1"/>
  <c r="N167" i="2" s="1"/>
  <c r="O167" i="2" s="1"/>
  <c r="D165" i="2"/>
  <c r="E165" i="2" s="1"/>
  <c r="F165" i="2" s="1"/>
  <c r="G165" i="2" s="1"/>
  <c r="H165" i="2" s="1"/>
  <c r="I165" i="2" s="1"/>
  <c r="J165" i="2" s="1"/>
  <c r="K165" i="2" s="1"/>
  <c r="L165" i="2" s="1"/>
  <c r="M165" i="2" s="1"/>
  <c r="N165" i="2" s="1"/>
  <c r="O165" i="2" s="1"/>
  <c r="D163" i="2"/>
  <c r="E163" i="2" s="1"/>
  <c r="F163" i="2" s="1"/>
  <c r="G163" i="2" s="1"/>
  <c r="H163" i="2" s="1"/>
  <c r="I163" i="2" s="1"/>
  <c r="J163" i="2" s="1"/>
  <c r="K163" i="2" s="1"/>
  <c r="L163" i="2" s="1"/>
  <c r="M163" i="2" s="1"/>
  <c r="N163" i="2" s="1"/>
  <c r="O163" i="2" s="1"/>
  <c r="D153" i="2"/>
  <c r="E153" i="2"/>
  <c r="F153" i="2"/>
  <c r="G153" i="2"/>
  <c r="H153" i="2"/>
  <c r="I153" i="2"/>
  <c r="J153" i="2"/>
  <c r="K153" i="2"/>
  <c r="L153" i="2"/>
  <c r="M153" i="2"/>
  <c r="N153" i="2"/>
  <c r="O153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O211" i="2"/>
  <c r="O3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O210" i="2"/>
  <c r="O32" i="2"/>
  <c r="P33" i="2"/>
  <c r="E211" i="2"/>
  <c r="E33" i="2"/>
  <c r="F211" i="2"/>
  <c r="F33" i="2"/>
  <c r="G211" i="2"/>
  <c r="G33" i="2"/>
  <c r="H211" i="2"/>
  <c r="H33" i="2"/>
  <c r="I211" i="2"/>
  <c r="I33" i="2"/>
  <c r="J211" i="2"/>
  <c r="J33" i="2"/>
  <c r="K211" i="2"/>
  <c r="K33" i="2"/>
  <c r="L211" i="2"/>
  <c r="L33" i="2"/>
  <c r="M211" i="2"/>
  <c r="M33" i="2"/>
  <c r="N211" i="2"/>
  <c r="N33" i="2"/>
  <c r="D211" i="2"/>
  <c r="D33" i="2"/>
  <c r="O19" i="2"/>
  <c r="O18" i="2"/>
  <c r="P19" i="2"/>
  <c r="O12" i="2"/>
  <c r="O11" i="2"/>
  <c r="P12" i="2"/>
  <c r="E26" i="2"/>
  <c r="F26" i="2"/>
  <c r="G26" i="2"/>
  <c r="H26" i="2"/>
  <c r="I26" i="2"/>
  <c r="J26" i="2"/>
  <c r="K26" i="2"/>
  <c r="L26" i="2"/>
  <c r="M26" i="2"/>
  <c r="N26" i="2"/>
  <c r="O26" i="2"/>
  <c r="D26" i="2"/>
  <c r="E19" i="2"/>
  <c r="F19" i="2"/>
  <c r="G19" i="2"/>
  <c r="H19" i="2"/>
  <c r="I19" i="2"/>
  <c r="J19" i="2"/>
  <c r="K19" i="2"/>
  <c r="L19" i="2"/>
  <c r="M19" i="2"/>
  <c r="N19" i="2"/>
  <c r="D19" i="2"/>
  <c r="E12" i="2"/>
  <c r="F12" i="2"/>
  <c r="G12" i="2"/>
  <c r="H12" i="2"/>
  <c r="I12" i="2"/>
  <c r="J12" i="2"/>
  <c r="K12" i="2"/>
  <c r="L12" i="2"/>
  <c r="M12" i="2"/>
  <c r="N12" i="2"/>
  <c r="D12" i="2"/>
  <c r="F194" i="2"/>
  <c r="G194" i="2"/>
  <c r="H194" i="2"/>
  <c r="I194" i="2"/>
  <c r="J194" i="2"/>
  <c r="K194" i="2"/>
  <c r="L194" i="2"/>
  <c r="M194" i="2"/>
  <c r="N194" i="2"/>
  <c r="O194" i="2"/>
  <c r="E194" i="2"/>
  <c r="D194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O10" i="2"/>
  <c r="P11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O9" i="2"/>
  <c r="P10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E103" i="2"/>
  <c r="F103" i="2"/>
  <c r="G103" i="2"/>
  <c r="H103" i="2"/>
  <c r="I103" i="2"/>
  <c r="J103" i="2"/>
  <c r="K103" i="2"/>
  <c r="L103" i="2"/>
  <c r="M103" i="2"/>
  <c r="N103" i="2"/>
  <c r="O103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O17" i="2"/>
  <c r="P18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O16" i="2"/>
  <c r="P17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E105" i="2"/>
  <c r="F105" i="2"/>
  <c r="G105" i="2"/>
  <c r="H105" i="2"/>
  <c r="I105" i="2"/>
  <c r="J105" i="2"/>
  <c r="K105" i="2"/>
  <c r="L105" i="2"/>
  <c r="M105" i="2"/>
  <c r="N105" i="2"/>
  <c r="O105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O207" i="2"/>
  <c r="E107" i="2"/>
  <c r="F107" i="2"/>
  <c r="G107" i="2"/>
  <c r="H107" i="2"/>
  <c r="I107" i="2"/>
  <c r="J107" i="2"/>
  <c r="K107" i="2"/>
  <c r="L107" i="2"/>
  <c r="M107" i="2"/>
  <c r="N107" i="2"/>
  <c r="O107" i="2"/>
  <c r="O206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O208" i="2"/>
  <c r="O30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O209" i="2"/>
  <c r="O31" i="2"/>
  <c r="P31" i="2"/>
  <c r="P32" i="2"/>
  <c r="J25" i="2"/>
  <c r="K25" i="2"/>
  <c r="L25" i="2"/>
  <c r="M25" i="2"/>
  <c r="N25" i="2"/>
  <c r="O25" i="2"/>
  <c r="J18" i="2"/>
  <c r="K18" i="2"/>
  <c r="L18" i="2"/>
  <c r="M18" i="2"/>
  <c r="N18" i="2"/>
  <c r="J11" i="2"/>
  <c r="K11" i="2"/>
  <c r="L11" i="2"/>
  <c r="M11" i="2"/>
  <c r="N11" i="2"/>
  <c r="E210" i="2"/>
  <c r="E32" i="2"/>
  <c r="F210" i="2"/>
  <c r="F32" i="2"/>
  <c r="G210" i="2"/>
  <c r="G32" i="2"/>
  <c r="H210" i="2"/>
  <c r="H32" i="2"/>
  <c r="I210" i="2"/>
  <c r="I32" i="2"/>
  <c r="J210" i="2"/>
  <c r="J32" i="2"/>
  <c r="K210" i="2"/>
  <c r="K32" i="2"/>
  <c r="L210" i="2"/>
  <c r="L32" i="2"/>
  <c r="M210" i="2"/>
  <c r="M32" i="2"/>
  <c r="N210" i="2"/>
  <c r="N32" i="2"/>
  <c r="D210" i="2"/>
  <c r="D32" i="2"/>
  <c r="J209" i="2"/>
  <c r="J31" i="2"/>
  <c r="K209" i="2"/>
  <c r="K31" i="2"/>
  <c r="L209" i="2"/>
  <c r="L31" i="2"/>
  <c r="M209" i="2"/>
  <c r="M31" i="2"/>
  <c r="N209" i="2"/>
  <c r="N31" i="2"/>
  <c r="E25" i="2"/>
  <c r="F25" i="2"/>
  <c r="G25" i="2"/>
  <c r="H25" i="2"/>
  <c r="I25" i="2"/>
  <c r="D25" i="2"/>
  <c r="J24" i="2"/>
  <c r="K24" i="2"/>
  <c r="L24" i="2"/>
  <c r="M24" i="2"/>
  <c r="N24" i="2"/>
  <c r="O24" i="2"/>
  <c r="E18" i="2"/>
  <c r="F18" i="2"/>
  <c r="G18" i="2"/>
  <c r="H18" i="2"/>
  <c r="I18" i="2"/>
  <c r="D18" i="2"/>
  <c r="J17" i="2"/>
  <c r="K17" i="2"/>
  <c r="L17" i="2"/>
  <c r="M17" i="2"/>
  <c r="N17" i="2"/>
  <c r="E11" i="2"/>
  <c r="F11" i="2"/>
  <c r="G11" i="2"/>
  <c r="H11" i="2"/>
  <c r="I11" i="2"/>
  <c r="D11" i="2"/>
  <c r="J10" i="2"/>
  <c r="K10" i="2"/>
  <c r="L10" i="2"/>
  <c r="M10" i="2"/>
  <c r="N10" i="2"/>
  <c r="E193" i="2"/>
  <c r="F193" i="2"/>
  <c r="G193" i="2"/>
  <c r="H193" i="2"/>
  <c r="I193" i="2"/>
  <c r="J193" i="2"/>
  <c r="K193" i="2"/>
  <c r="L193" i="2"/>
  <c r="M193" i="2"/>
  <c r="N193" i="2"/>
  <c r="O193" i="2"/>
  <c r="D193" i="2"/>
  <c r="O192" i="2"/>
  <c r="I192" i="2"/>
  <c r="J192" i="2"/>
  <c r="K192" i="2"/>
  <c r="L192" i="2"/>
  <c r="M192" i="2"/>
  <c r="N192" i="2"/>
  <c r="E209" i="2"/>
  <c r="E31" i="2"/>
  <c r="F209" i="2"/>
  <c r="F31" i="2"/>
  <c r="G209" i="2"/>
  <c r="G31" i="2"/>
  <c r="H209" i="2"/>
  <c r="H31" i="2"/>
  <c r="I209" i="2"/>
  <c r="I31" i="2"/>
  <c r="E24" i="2"/>
  <c r="F24" i="2"/>
  <c r="G24" i="2"/>
  <c r="H24" i="2"/>
  <c r="I24" i="2"/>
  <c r="E17" i="2"/>
  <c r="F17" i="2"/>
  <c r="G17" i="2"/>
  <c r="H17" i="2"/>
  <c r="I17" i="2"/>
  <c r="D209" i="2"/>
  <c r="D31" i="2"/>
  <c r="D24" i="2"/>
  <c r="D17" i="2"/>
  <c r="E10" i="2"/>
  <c r="F10" i="2"/>
  <c r="G10" i="2"/>
  <c r="H10" i="2"/>
  <c r="I10" i="2"/>
  <c r="D10" i="2"/>
  <c r="J208" i="2"/>
  <c r="J30" i="2"/>
  <c r="K208" i="2"/>
  <c r="K30" i="2"/>
  <c r="L208" i="2"/>
  <c r="L30" i="2"/>
  <c r="M208" i="2"/>
  <c r="M30" i="2"/>
  <c r="N208" i="2"/>
  <c r="N30" i="2"/>
  <c r="J23" i="2"/>
  <c r="K23" i="2"/>
  <c r="L23" i="2"/>
  <c r="M23" i="2"/>
  <c r="N23" i="2"/>
  <c r="O23" i="2"/>
  <c r="J16" i="2"/>
  <c r="K16" i="2"/>
  <c r="L16" i="2"/>
  <c r="M16" i="2"/>
  <c r="N16" i="2"/>
  <c r="J9" i="2"/>
  <c r="K9" i="2"/>
  <c r="L9" i="2"/>
  <c r="M9" i="2"/>
  <c r="N9" i="2"/>
  <c r="D208" i="2"/>
  <c r="E192" i="2"/>
  <c r="F192" i="2"/>
  <c r="G192" i="2"/>
  <c r="H192" i="2"/>
  <c r="D192" i="2"/>
  <c r="O191" i="2"/>
  <c r="J191" i="2"/>
  <c r="K191" i="2"/>
  <c r="L191" i="2"/>
  <c r="M191" i="2"/>
  <c r="N191" i="2"/>
  <c r="I191" i="2"/>
  <c r="D67" i="2"/>
  <c r="E67" i="2"/>
  <c r="F67" i="2"/>
  <c r="G67" i="2"/>
  <c r="H67" i="2"/>
  <c r="I67" i="2"/>
  <c r="J67" i="2"/>
  <c r="K67" i="2"/>
  <c r="L67" i="2"/>
  <c r="M67" i="2"/>
  <c r="N67" i="2"/>
  <c r="O67" i="2"/>
  <c r="D69" i="2"/>
  <c r="E69" i="2"/>
  <c r="F69" i="2"/>
  <c r="G69" i="2"/>
  <c r="H69" i="2"/>
  <c r="I69" i="2"/>
  <c r="J69" i="2"/>
  <c r="K69" i="2"/>
  <c r="L69" i="2"/>
  <c r="M69" i="2"/>
  <c r="N69" i="2"/>
  <c r="O69" i="2"/>
  <c r="D71" i="2"/>
  <c r="E71" i="2"/>
  <c r="F71" i="2"/>
  <c r="G71" i="2"/>
  <c r="H71" i="2"/>
  <c r="I71" i="2"/>
  <c r="J71" i="2"/>
  <c r="K71" i="2"/>
  <c r="L71" i="2"/>
  <c r="M71" i="2"/>
  <c r="N71" i="2"/>
  <c r="O71" i="2"/>
  <c r="O202" i="2"/>
  <c r="Q207" i="2"/>
  <c r="E9" i="2"/>
  <c r="F9" i="2"/>
  <c r="G9" i="2"/>
  <c r="H9" i="2"/>
  <c r="I9" i="2"/>
  <c r="D9" i="2"/>
  <c r="E16" i="2"/>
  <c r="F16" i="2"/>
  <c r="G16" i="2"/>
  <c r="H16" i="2"/>
  <c r="I16" i="2"/>
  <c r="D16" i="2"/>
  <c r="E23" i="2"/>
  <c r="F23" i="2"/>
  <c r="G23" i="2"/>
  <c r="H23" i="2"/>
  <c r="I23" i="2"/>
  <c r="D23" i="2"/>
  <c r="E208" i="2"/>
  <c r="E30" i="2"/>
  <c r="F208" i="2"/>
  <c r="F30" i="2"/>
  <c r="G208" i="2"/>
  <c r="G30" i="2"/>
  <c r="H208" i="2"/>
  <c r="H30" i="2"/>
  <c r="I208" i="2"/>
  <c r="I30" i="2"/>
  <c r="D207" i="2"/>
  <c r="E191" i="2"/>
  <c r="F191" i="2"/>
  <c r="G191" i="2"/>
  <c r="H191" i="2"/>
  <c r="D191" i="2"/>
  <c r="D190" i="2"/>
  <c r="D30" i="2"/>
  <c r="J207" i="2"/>
  <c r="K207" i="2"/>
  <c r="L207" i="2"/>
  <c r="M207" i="2"/>
  <c r="N207" i="2"/>
  <c r="J190" i="2"/>
  <c r="K190" i="2"/>
  <c r="L190" i="2"/>
  <c r="M190" i="2"/>
  <c r="N190" i="2"/>
  <c r="O190" i="2"/>
  <c r="H207" i="2"/>
  <c r="I207" i="2"/>
  <c r="H190" i="2"/>
  <c r="I190" i="2"/>
  <c r="E207" i="2"/>
  <c r="F207" i="2"/>
  <c r="G207" i="2"/>
  <c r="E190" i="2"/>
  <c r="F190" i="2"/>
  <c r="G190" i="2"/>
  <c r="E189" i="2"/>
  <c r="D189" i="2"/>
  <c r="G188" i="2"/>
  <c r="G189" i="2"/>
  <c r="J206" i="2"/>
  <c r="K206" i="2"/>
  <c r="L206" i="2"/>
  <c r="M206" i="2"/>
  <c r="N206" i="2"/>
  <c r="J189" i="2"/>
  <c r="K189" i="2"/>
  <c r="L189" i="2"/>
  <c r="M189" i="2"/>
  <c r="N189" i="2"/>
  <c r="O189" i="2"/>
  <c r="I206" i="2"/>
  <c r="E206" i="2"/>
  <c r="F206" i="2"/>
  <c r="G206" i="2"/>
  <c r="H206" i="2"/>
  <c r="D206" i="2"/>
  <c r="F189" i="2"/>
  <c r="H189" i="2"/>
  <c r="I189" i="2"/>
  <c r="D93" i="2"/>
  <c r="E93" i="2"/>
  <c r="F93" i="2"/>
  <c r="G93" i="2"/>
  <c r="H93" i="2"/>
  <c r="I93" i="2"/>
  <c r="J93" i="2"/>
  <c r="K93" i="2"/>
  <c r="L93" i="2"/>
  <c r="M93" i="2"/>
  <c r="N93" i="2"/>
  <c r="O93" i="2"/>
  <c r="D95" i="2"/>
  <c r="E95" i="2"/>
  <c r="F95" i="2"/>
  <c r="G95" i="2"/>
  <c r="H95" i="2"/>
  <c r="I95" i="2"/>
  <c r="J95" i="2"/>
  <c r="D97" i="2"/>
  <c r="E97" i="2"/>
  <c r="F97" i="2"/>
  <c r="G97" i="2"/>
  <c r="H97" i="2"/>
  <c r="I97" i="2"/>
  <c r="J97" i="2"/>
  <c r="J205" i="2"/>
  <c r="K95" i="2"/>
  <c r="K97" i="2"/>
  <c r="K205" i="2"/>
  <c r="L95" i="2"/>
  <c r="L97" i="2"/>
  <c r="L205" i="2"/>
  <c r="M95" i="2"/>
  <c r="M97" i="2"/>
  <c r="M205" i="2"/>
  <c r="N95" i="2"/>
  <c r="N97" i="2"/>
  <c r="N205" i="2"/>
  <c r="O95" i="2"/>
  <c r="O97" i="2"/>
  <c r="O205" i="2"/>
  <c r="J188" i="2"/>
  <c r="K188" i="2"/>
  <c r="L188" i="2"/>
  <c r="M188" i="2"/>
  <c r="N188" i="2"/>
  <c r="O188" i="2"/>
  <c r="D51" i="2"/>
  <c r="E51" i="2"/>
  <c r="F51" i="2"/>
  <c r="G51" i="2"/>
  <c r="H51" i="2"/>
  <c r="I51" i="2"/>
  <c r="J51" i="2"/>
  <c r="K51" i="2"/>
  <c r="L51" i="2"/>
  <c r="M51" i="2"/>
  <c r="N51" i="2"/>
  <c r="O51" i="2"/>
  <c r="D43" i="2"/>
  <c r="E43" i="2"/>
  <c r="F43" i="2"/>
  <c r="G43" i="2"/>
  <c r="H43" i="2"/>
  <c r="I43" i="2"/>
  <c r="J43" i="2"/>
  <c r="K43" i="2"/>
  <c r="L43" i="2"/>
  <c r="M43" i="2"/>
  <c r="N43" i="2"/>
  <c r="O43" i="2"/>
  <c r="D45" i="2"/>
  <c r="E45" i="2"/>
  <c r="F45" i="2"/>
  <c r="G45" i="2"/>
  <c r="H45" i="2"/>
  <c r="I45" i="2"/>
  <c r="J45" i="2"/>
  <c r="K45" i="2"/>
  <c r="L45" i="2"/>
  <c r="M45" i="2"/>
  <c r="N45" i="2"/>
  <c r="O45" i="2"/>
  <c r="D53" i="2"/>
  <c r="E53" i="2"/>
  <c r="F53" i="2"/>
  <c r="G53" i="2"/>
  <c r="H53" i="2"/>
  <c r="I53" i="2"/>
  <c r="J53" i="2"/>
  <c r="K53" i="2"/>
  <c r="L53" i="2"/>
  <c r="M53" i="2"/>
  <c r="N53" i="2"/>
  <c r="O53" i="2"/>
  <c r="D47" i="2"/>
  <c r="E47" i="2"/>
  <c r="F47" i="2"/>
  <c r="G47" i="2"/>
  <c r="H47" i="2"/>
  <c r="I47" i="2"/>
  <c r="J47" i="2"/>
  <c r="K47" i="2"/>
  <c r="L47" i="2"/>
  <c r="M47" i="2"/>
  <c r="N47" i="2"/>
  <c r="O47" i="2"/>
  <c r="D55" i="2"/>
  <c r="E55" i="2"/>
  <c r="F55" i="2"/>
  <c r="G55" i="2"/>
  <c r="H55" i="2"/>
  <c r="I55" i="2"/>
  <c r="J55" i="2"/>
  <c r="K55" i="2"/>
  <c r="L55" i="2"/>
  <c r="M55" i="2"/>
  <c r="N55" i="2"/>
  <c r="O55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D84" i="2"/>
  <c r="E84" i="2"/>
  <c r="F84" i="2"/>
  <c r="G84" i="2"/>
  <c r="H84" i="2"/>
  <c r="I84" i="2"/>
  <c r="J84" i="2"/>
  <c r="K84" i="2"/>
  <c r="L84" i="2"/>
  <c r="M84" i="2"/>
  <c r="N84" i="2"/>
  <c r="O84" i="2"/>
  <c r="D86" i="2"/>
  <c r="E86" i="2"/>
  <c r="F86" i="2"/>
  <c r="G86" i="2"/>
  <c r="H86" i="2"/>
  <c r="I86" i="2"/>
  <c r="J86" i="2"/>
  <c r="K86" i="2"/>
  <c r="L86" i="2"/>
  <c r="M86" i="2"/>
  <c r="N86" i="2"/>
  <c r="O86" i="2"/>
  <c r="D88" i="2"/>
  <c r="E88" i="2"/>
  <c r="F88" i="2"/>
  <c r="G88" i="2"/>
  <c r="H88" i="2"/>
  <c r="I88" i="2"/>
  <c r="J88" i="2"/>
  <c r="K88" i="2"/>
  <c r="L88" i="2"/>
  <c r="M88" i="2"/>
  <c r="N88" i="2"/>
  <c r="O88" i="2"/>
  <c r="O204" i="2"/>
  <c r="N204" i="2"/>
  <c r="M204" i="2"/>
  <c r="L204" i="2"/>
  <c r="K204" i="2"/>
  <c r="J204" i="2"/>
  <c r="I205" i="2"/>
  <c r="H205" i="2"/>
  <c r="G205" i="2"/>
  <c r="F205" i="2"/>
  <c r="E205" i="2"/>
  <c r="D205" i="2"/>
  <c r="I188" i="2"/>
  <c r="H188" i="2"/>
  <c r="F188" i="2"/>
  <c r="E188" i="2"/>
  <c r="D188" i="2"/>
  <c r="O187" i="2"/>
  <c r="N187" i="2"/>
  <c r="M187" i="2"/>
  <c r="L187" i="2"/>
  <c r="K187" i="2"/>
  <c r="J187" i="2"/>
  <c r="D79" i="2"/>
  <c r="E79" i="2"/>
  <c r="F79" i="2"/>
  <c r="G79" i="2"/>
  <c r="H79" i="2"/>
  <c r="I79" i="2"/>
  <c r="J79" i="2"/>
  <c r="K79" i="2"/>
  <c r="L79" i="2"/>
  <c r="M79" i="2"/>
  <c r="N79" i="2"/>
  <c r="O79" i="2"/>
  <c r="D77" i="2"/>
  <c r="E77" i="2"/>
  <c r="F77" i="2"/>
  <c r="G77" i="2"/>
  <c r="H77" i="2"/>
  <c r="I77" i="2"/>
  <c r="J77" i="2"/>
  <c r="K77" i="2"/>
  <c r="L77" i="2"/>
  <c r="M77" i="2"/>
  <c r="N77" i="2"/>
  <c r="O77" i="2"/>
  <c r="D75" i="2"/>
  <c r="E75" i="2"/>
  <c r="F75" i="2"/>
  <c r="G75" i="2"/>
  <c r="H75" i="2"/>
  <c r="I75" i="2"/>
  <c r="J75" i="2"/>
  <c r="K75" i="2"/>
  <c r="L75" i="2"/>
  <c r="M75" i="2"/>
  <c r="N75" i="2"/>
  <c r="O75" i="2"/>
  <c r="I204" i="2"/>
  <c r="H204" i="2"/>
  <c r="G204" i="2"/>
  <c r="F204" i="2"/>
  <c r="E204" i="2"/>
  <c r="D204" i="2"/>
  <c r="I187" i="2"/>
  <c r="H187" i="2"/>
  <c r="G187" i="2"/>
  <c r="F187" i="2"/>
  <c r="E187" i="2"/>
  <c r="D187" i="2"/>
  <c r="O203" i="2"/>
  <c r="N203" i="2"/>
  <c r="M203" i="2"/>
  <c r="L203" i="2"/>
  <c r="K203" i="2"/>
  <c r="E203" i="2"/>
  <c r="F203" i="2"/>
  <c r="G203" i="2"/>
  <c r="H203" i="2"/>
  <c r="I203" i="2"/>
  <c r="J203" i="2"/>
  <c r="D203" i="2"/>
  <c r="E202" i="2"/>
  <c r="F202" i="2"/>
  <c r="G202" i="2"/>
  <c r="H202" i="2"/>
  <c r="I202" i="2"/>
  <c r="J202" i="2"/>
  <c r="K202" i="2"/>
  <c r="L202" i="2"/>
  <c r="M202" i="2"/>
  <c r="N202" i="2"/>
  <c r="D202" i="2"/>
  <c r="D59" i="2"/>
  <c r="E59" i="2"/>
  <c r="D61" i="2"/>
  <c r="E61" i="2"/>
  <c r="D63" i="2"/>
  <c r="E63" i="2"/>
  <c r="E201" i="2"/>
  <c r="F59" i="2"/>
  <c r="F61" i="2"/>
  <c r="F63" i="2"/>
  <c r="F201" i="2"/>
  <c r="G59" i="2"/>
  <c r="G61" i="2"/>
  <c r="G63" i="2"/>
  <c r="G201" i="2"/>
  <c r="H59" i="2"/>
  <c r="H61" i="2"/>
  <c r="H63" i="2"/>
  <c r="H201" i="2"/>
  <c r="I59" i="2"/>
  <c r="I61" i="2"/>
  <c r="I63" i="2"/>
  <c r="I201" i="2"/>
  <c r="J59" i="2"/>
  <c r="J61" i="2"/>
  <c r="J63" i="2"/>
  <c r="J201" i="2"/>
  <c r="K59" i="2"/>
  <c r="K61" i="2"/>
  <c r="K63" i="2"/>
  <c r="K201" i="2"/>
  <c r="L59" i="2"/>
  <c r="L61" i="2"/>
  <c r="L63" i="2"/>
  <c r="L201" i="2"/>
  <c r="M59" i="2"/>
  <c r="M61" i="2"/>
  <c r="M63" i="2"/>
  <c r="M201" i="2"/>
  <c r="N59" i="2"/>
  <c r="N61" i="2"/>
  <c r="N63" i="2"/>
  <c r="N201" i="2"/>
  <c r="O59" i="2"/>
  <c r="O61" i="2"/>
  <c r="O63" i="2"/>
  <c r="O201" i="2"/>
  <c r="D201" i="2"/>
  <c r="E186" i="2"/>
  <c r="F186" i="2"/>
  <c r="G186" i="2"/>
  <c r="H186" i="2"/>
  <c r="I186" i="2"/>
  <c r="J186" i="2"/>
  <c r="K186" i="2"/>
  <c r="L186" i="2"/>
  <c r="M186" i="2"/>
  <c r="N186" i="2"/>
  <c r="O186" i="2"/>
  <c r="D186" i="2"/>
  <c r="E185" i="2"/>
  <c r="F185" i="2"/>
  <c r="G185" i="2"/>
  <c r="H185" i="2"/>
  <c r="I185" i="2"/>
  <c r="J185" i="2"/>
  <c r="K185" i="2"/>
  <c r="L185" i="2"/>
  <c r="M185" i="2"/>
  <c r="N185" i="2"/>
  <c r="O185" i="2"/>
  <c r="D185" i="2"/>
  <c r="E184" i="2"/>
  <c r="F184" i="2"/>
  <c r="G184" i="2"/>
  <c r="H184" i="2"/>
  <c r="I184" i="2"/>
  <c r="J184" i="2"/>
  <c r="K184" i="2"/>
  <c r="L184" i="2"/>
  <c r="M184" i="2"/>
  <c r="N184" i="2"/>
  <c r="O184" i="2"/>
  <c r="D184" i="2"/>
  <c r="E183" i="2"/>
  <c r="F183" i="2"/>
  <c r="G183" i="2"/>
  <c r="H183" i="2"/>
  <c r="I183" i="2"/>
  <c r="J183" i="2"/>
  <c r="K183" i="2"/>
  <c r="L183" i="2"/>
  <c r="M183" i="2"/>
  <c r="N183" i="2"/>
  <c r="O183" i="2"/>
  <c r="D183" i="2"/>
</calcChain>
</file>

<file path=xl/sharedStrings.xml><?xml version="1.0" encoding="utf-8"?>
<sst xmlns="http://schemas.openxmlformats.org/spreadsheetml/2006/main" count="365" uniqueCount="48">
  <si>
    <t xml:space="preserve"> </t>
  </si>
  <si>
    <t>DEC</t>
  </si>
  <si>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</si>
  <si>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</si>
  <si>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</si>
  <si>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</si>
  <si>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</si>
  <si>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</si>
  <si>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</si>
  <si>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</si>
  <si>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</si>
  <si>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</si>
  <si>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Total</t>
  </si>
  <si>
    <t>TOTAL</t>
  </si>
  <si>
    <t>JUN</t>
  </si>
  <si>
    <t>General Safety Net</t>
  </si>
  <si>
    <t>Concessional Safety Net</t>
  </si>
  <si>
    <t xml:space="preserve">#Supplementary </t>
  </si>
  <si>
    <t>#  SAFETY NET CARDS ISSUED DUE TO REMOTE FAMILY MEMBERS OR  ON LOSS OF THE ORIGINAL CARD</t>
  </si>
  <si>
    <t>Cumulative</t>
  </si>
  <si>
    <t>general (E)</t>
  </si>
  <si>
    <t>concessional (N)</t>
  </si>
  <si>
    <t>supplementary (S)</t>
  </si>
  <si>
    <t>Actual</t>
  </si>
  <si>
    <t>updated</t>
  </si>
  <si>
    <t>From Jan 2002 actual from HIC report used rather than cumulative total calculated from rows below</t>
  </si>
  <si>
    <t>reporting lag</t>
  </si>
  <si>
    <t>2 months</t>
  </si>
  <si>
    <t>1 month</t>
  </si>
  <si>
    <t>?</t>
  </si>
  <si>
    <t>4 year growth rate</t>
  </si>
  <si>
    <t>Notes</t>
  </si>
  <si>
    <t>Date of Change</t>
  </si>
  <si>
    <t>Concessional Beneficiaries</t>
  </si>
  <si>
    <t>General Beneficiaries</t>
  </si>
  <si>
    <t>Copayment</t>
  </si>
  <si>
    <t>Safety Net Threshold $</t>
  </si>
  <si>
    <t>Copayment $</t>
  </si>
  <si>
    <t>Pensioners $</t>
  </si>
  <si>
    <t>Others $</t>
  </si>
  <si>
    <t>scripts in threshold</t>
  </si>
  <si>
    <t>General</t>
  </si>
  <si>
    <t>Concessions</t>
  </si>
  <si>
    <t>Threshold increased by approx. 2 scripts in Jan 2006 &amp; 2007 - this would explain the reduced number of individuals on the Safety Net</t>
  </si>
  <si>
    <t>No of people (cumulative each Month)</t>
  </si>
  <si>
    <t>Table 13(a): Safety Net Card Issues - Persons Covered, 2007 to 2012</t>
  </si>
  <si>
    <t>MONTHLY COMPARISON  2007, 2008, 2009, 2010, 2011 and 2012</t>
  </si>
  <si>
    <t>Source: Department of Human Services (RSN003)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</si>
</sst>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_);[Red]\(&quot;$&quot;#,##0.00\)"/>
    <numFmt numFmtId="165" formatCode="General_)"/>
    <numFmt numFmtId="166" formatCode="#,##0_ ;[Red]\-#,##0\ "/>
    <numFmt numFmtId="167" formatCode="0.0"/>
    <numFmt numFmtId="168" formatCode="0.0%"/>
  </numFmts>
  <fonts count="13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8.5"/>
      <name val="MS Sans Serif"/>
    </font>
    <font>
      <sz val="8.5"/>
      <name val="Arial"/>
      <family val="2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.5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165" fontId="0" fillId="0" borderId="0"/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65">
    <xf numFmtId="165" fontId="0" fillId="0" borderId="0" xfId="0"/>
    <xf numFmtId="165" fontId="2" fillId="0" borderId="0" xfId="0" applyFont="1"/>
    <xf numFmtId="38" fontId="3" fillId="0" borderId="0" xfId="1" applyNumberFormat="1" applyFont="1" applyBorder="1" applyProtection="1"/>
    <xf numFmtId="38" fontId="3" fillId="0" borderId="1" xfId="1" applyNumberFormat="1" applyFont="1" applyBorder="1" applyProtection="1"/>
    <xf numFmtId="165" fontId="3" fillId="0" borderId="2" xfId="0" applyFont="1" applyBorder="1"/>
    <xf numFmtId="165" fontId="3" fillId="0" borderId="3" xfId="0" applyFont="1" applyBorder="1"/>
    <xf numFmtId="165" fontId="4" fillId="0" borderId="0" xfId="0" applyFont="1"/>
    <xf numFmtId="165" fontId="0" fillId="0" borderId="0" xfId="0" applyAlignment="1">
      <alignment horizontal="center"/>
    </xf>
    <xf numFmtId="165" fontId="0" fillId="0" borderId="4" xfId="0" applyBorder="1"/>
    <xf numFmtId="165" fontId="0" fillId="0" borderId="0" xfId="0" applyBorder="1"/>
    <xf numFmtId="165" fontId="0" fillId="0" borderId="0" xfId="0" applyBorder="1" applyAlignment="1">
      <alignment horizontal="center"/>
    </xf>
    <xf numFmtId="1" fontId="0" fillId="0" borderId="0" xfId="0" applyNumberFormat="1"/>
    <xf numFmtId="1" fontId="4" fillId="0" borderId="0" xfId="0" applyNumberFormat="1" applyFont="1"/>
    <xf numFmtId="165" fontId="5" fillId="0" borderId="2" xfId="0" applyFont="1" applyBorder="1" applyAlignment="1" applyProtection="1">
      <alignment horizontal="right"/>
    </xf>
    <xf numFmtId="165" fontId="5" fillId="0" borderId="3" xfId="0" applyFont="1" applyBorder="1" applyAlignment="1" applyProtection="1">
      <alignment horizontal="right"/>
    </xf>
    <xf numFmtId="165" fontId="6" fillId="0" borderId="0" xfId="0" applyFont="1" applyAlignment="1">
      <alignment horizontal="center"/>
    </xf>
    <xf numFmtId="166" fontId="6" fillId="0" borderId="0" xfId="0" applyNumberFormat="1" applyFont="1"/>
    <xf numFmtId="166" fontId="6" fillId="0" borderId="0" xfId="0" applyNumberFormat="1" applyFont="1" applyFill="1" applyBorder="1"/>
    <xf numFmtId="166" fontId="6" fillId="2" borderId="0" xfId="0" applyNumberFormat="1" applyFont="1" applyFill="1"/>
    <xf numFmtId="166" fontId="6" fillId="0" borderId="0" xfId="0" applyNumberFormat="1" applyFont="1" applyFill="1"/>
    <xf numFmtId="165" fontId="6" fillId="0" borderId="0" xfId="0" applyFont="1"/>
    <xf numFmtId="166" fontId="6" fillId="2" borderId="0" xfId="0" applyNumberFormat="1" applyFont="1" applyFill="1" applyBorder="1"/>
    <xf numFmtId="165" fontId="6" fillId="0" borderId="0" xfId="0" applyFont="1" applyFill="1" applyBorder="1"/>
    <xf numFmtId="165" fontId="6" fillId="0" borderId="0" xfId="0" applyFont="1" applyFill="1"/>
    <xf numFmtId="165" fontId="6" fillId="0" borderId="4" xfId="0" applyFont="1" applyBorder="1"/>
    <xf numFmtId="165" fontId="6" fillId="0" borderId="4" xfId="0" applyFont="1" applyBorder="1" applyAlignment="1">
      <alignment horizontal="center"/>
    </xf>
    <xf numFmtId="165" fontId="6" fillId="0" borderId="0" xfId="0" applyFont="1" applyBorder="1"/>
    <xf numFmtId="165" fontId="6" fillId="0" borderId="0" xfId="0" applyFont="1" applyBorder="1" applyAlignment="1">
      <alignment horizontal="center"/>
    </xf>
    <xf numFmtId="38" fontId="6" fillId="0" borderId="0" xfId="1" applyNumberFormat="1" applyFont="1"/>
    <xf numFmtId="168" fontId="0" fillId="0" borderId="0" xfId="4" applyNumberFormat="1" applyFont="1"/>
    <xf numFmtId="165" fontId="0" fillId="0" borderId="0" xfId="0" applyAlignment="1">
      <alignment horizontal="center" wrapText="1"/>
    </xf>
    <xf numFmtId="0" fontId="7" fillId="0" borderId="0" xfId="3"/>
    <xf numFmtId="14" fontId="7" fillId="0" borderId="0" xfId="3" applyNumberFormat="1"/>
    <xf numFmtId="167" fontId="7" fillId="0" borderId="0" xfId="3" applyNumberFormat="1"/>
    <xf numFmtId="4" fontId="7" fillId="0" borderId="0" xfId="3" applyNumberFormat="1"/>
    <xf numFmtId="0" fontId="7" fillId="0" borderId="0" xfId="3" applyAlignment="1">
      <alignment wrapText="1"/>
    </xf>
    <xf numFmtId="164" fontId="0" fillId="0" borderId="0" xfId="2" applyFont="1"/>
    <xf numFmtId="165" fontId="8" fillId="0" borderId="0" xfId="0" applyFont="1"/>
    <xf numFmtId="165" fontId="8" fillId="0" borderId="5" xfId="0" applyFont="1" applyBorder="1"/>
    <xf numFmtId="165" fontId="8" fillId="0" borderId="0" xfId="0" applyFont="1" applyBorder="1"/>
    <xf numFmtId="165" fontId="3" fillId="0" borderId="6" xfId="0" applyFont="1" applyFill="1" applyBorder="1" applyProtection="1"/>
    <xf numFmtId="165" fontId="3" fillId="0" borderId="7" xfId="0" applyFont="1" applyFill="1" applyBorder="1" applyProtection="1"/>
    <xf numFmtId="165" fontId="4" fillId="0" borderId="5" xfId="0" quotePrefix="1" applyFont="1" applyBorder="1" applyAlignment="1" applyProtection="1">
      <alignment horizontal="left"/>
    </xf>
    <xf numFmtId="165" fontId="6" fillId="0" borderId="0" xfId="0" applyFont="1" applyFill="1" applyBorder="1" applyAlignment="1" applyProtection="1">
      <alignment horizontal="center"/>
    </xf>
    <xf numFmtId="165" fontId="3" fillId="0" borderId="0" xfId="0" applyFont="1" applyFill="1" applyBorder="1" applyProtection="1"/>
    <xf numFmtId="165" fontId="3" fillId="0" borderId="1" xfId="0" applyFont="1" applyFill="1" applyBorder="1" applyProtection="1"/>
    <xf numFmtId="165" fontId="9" fillId="0" borderId="5" xfId="0" applyFont="1" applyBorder="1" applyAlignment="1" applyProtection="1">
      <alignment horizontal="left"/>
    </xf>
    <xf numFmtId="165" fontId="9" fillId="0" borderId="2" xfId="0" applyFont="1" applyBorder="1" applyAlignment="1" applyProtection="1">
      <alignment horizontal="right"/>
    </xf>
    <xf numFmtId="165" fontId="9" fillId="0" borderId="3" xfId="0" applyFont="1" applyBorder="1" applyAlignment="1" applyProtection="1">
      <alignment horizontal="right"/>
    </xf>
    <xf numFmtId="165" fontId="10" fillId="0" borderId="5" xfId="0" applyFont="1" applyBorder="1"/>
    <xf numFmtId="165" fontId="10" fillId="0" borderId="0" xfId="0" applyFont="1"/>
    <xf numFmtId="165" fontId="10" fillId="0" borderId="7" xfId="0" applyFont="1" applyBorder="1"/>
    <xf numFmtId="165" fontId="11" fillId="0" borderId="0" xfId="0" applyFont="1" applyFill="1" applyBorder="1" applyAlignment="1" applyProtection="1">
      <alignment horizontal="center"/>
    </xf>
    <xf numFmtId="165" fontId="3" fillId="0" borderId="5" xfId="0" applyFont="1" applyBorder="1"/>
    <xf numFmtId="165" fontId="3" fillId="0" borderId="5" xfId="0" applyFont="1" applyBorder="1" applyAlignment="1" applyProtection="1">
      <alignment horizontal="left"/>
    </xf>
    <xf numFmtId="165" fontId="3" fillId="0" borderId="5" xfId="0" quotePrefix="1" applyFont="1" applyBorder="1" applyAlignment="1" applyProtection="1">
      <alignment horizontal="left"/>
    </xf>
    <xf numFmtId="168" fontId="0" fillId="0" borderId="0" xfId="0" applyNumberFormat="1" applyAlignment="1">
      <alignment horizontal="center"/>
    </xf>
    <xf numFmtId="165" fontId="3" fillId="0" borderId="0" xfId="0" applyFont="1"/>
    <xf numFmtId="165" fontId="0" fillId="0" borderId="1" xfId="0" applyBorder="1"/>
    <xf numFmtId="165" fontId="12" fillId="0" borderId="0" xfId="0" applyFont="1" applyAlignment="1">
      <alignment horizontal="left"/>
    </xf>
    <xf numFmtId="165" fontId="12" fillId="0" borderId="8" xfId="0" quotePrefix="1" applyFont="1" applyBorder="1" applyAlignment="1" applyProtection="1">
      <alignment horizontal="left"/>
    </xf>
    <xf numFmtId="165" fontId="12" fillId="0" borderId="6" xfId="0" quotePrefix="1" applyFont="1" applyBorder="1" applyAlignment="1" applyProtection="1">
      <alignment horizontal="left"/>
    </xf>
    <xf numFmtId="165" fontId="3" fillId="0" borderId="9" xfId="0" quotePrefix="1" applyFont="1" applyBorder="1" applyAlignment="1" applyProtection="1">
      <alignment horizontal="left"/>
    </xf>
    <xf numFmtId="165" fontId="3" fillId="0" borderId="2" xfId="0" quotePrefix="1" applyFont="1" applyBorder="1" applyAlignment="1" applyProtection="1">
      <alignment horizontal="left"/>
    </xf>
    <xf numFmtId="165" fontId="2" fillId="0" borderId="0" xfId="0" applyFont="1" applyAlignment="1">
      <alignment horizontal="left" vertical="center" textRotation="180"/>
    </xf>
  </cellXfs>
  <cellStyles count="5">
    <cellStyle name="Comma" xfId="1" builtinId="3"/>
    <cellStyle name="Currency" xfId="2" builtinId="4"/>
    <cellStyle name="Normal" xfId="0" builtinId="0"/>
    <cellStyle name="Normal_Book p29 " xfId="3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Cummulative Total as at December</a:t>
            </a:r>
          </a:p>
        </c:rich>
      </c:tx>
      <c:layout>
        <c:manualLayout>
          <c:xMode val="edge"/>
          <c:yMode val="edge"/>
          <c:x val="0.31680773881499397"/>
          <c:y val="2.9354207436399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7303506650544"/>
          <c:y val="0.10176134968328576"/>
          <c:w val="0.86819830713422008"/>
          <c:h val="0.8082199503691734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'Book p18 '!$C$199:$C$208</c:f>
              <c:numCache>
                <c:formatCode>General_)</c:formatCode>
                <c:ptCount val="1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 formatCode="0">
                  <c:v>2005</c:v>
                </c:pt>
                <c:pt idx="8">
                  <c:v>2006</c:v>
                </c:pt>
                <c:pt idx="9">
                  <c:v>2007</c:v>
                </c:pt>
              </c:numCache>
            </c:numRef>
          </c:cat>
          <c:val>
            <c:numRef>
              <c:f>'Book p18 '!$O$199:$O$207</c:f>
              <c:numCache>
                <c:formatCode>#,##0_ ;[Red]\-#,##0\ </c:formatCode>
                <c:ptCount val="9"/>
                <c:pt idx="0">
                  <c:v>1223282</c:v>
                </c:pt>
                <c:pt idx="1">
                  <c:v>1312857</c:v>
                </c:pt>
                <c:pt idx="2">
                  <c:v>1428010</c:v>
                </c:pt>
                <c:pt idx="3">
                  <c:v>1485913</c:v>
                </c:pt>
                <c:pt idx="4">
                  <c:v>1704188</c:v>
                </c:pt>
                <c:pt idx="5">
                  <c:v>1782696</c:v>
                </c:pt>
                <c:pt idx="6">
                  <c:v>1826915</c:v>
                </c:pt>
                <c:pt idx="7">
                  <c:v>1969200</c:v>
                </c:pt>
                <c:pt idx="8">
                  <c:v>1840397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491584"/>
        <c:axId val="360326656"/>
      </c:lineChart>
      <c:catAx>
        <c:axId val="351491584"/>
        <c:scaling>
          <c:orientation val="minMax"/>
        </c:scaling>
        <c:delete val="0"/>
        <c:axPos val="b"/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32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32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49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213</xdr:row>
      <xdr:rowOff>85725</xdr:rowOff>
    </xdr:from>
    <xdr:to>
      <xdr:col>15</xdr:col>
      <xdr:colOff>123825</xdr:colOff>
      <xdr:row>238</xdr:row>
      <xdr:rowOff>95250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2"/>
  <sheetViews>
    <sheetView tabSelected="1" workbookViewId="0">
      <selection activeCell="B37" sqref="B37"/>
    </sheetView>
  </sheetViews>
  <sheetFormatPr defaultRowHeight="12.75" x14ac:dyDescent="0.2"/>
  <cols>
    <col min="1" max="1" width="6.140625" customWidth="1"/>
    <col min="2" max="2" width="17.85546875" customWidth="1"/>
    <col min="3" max="3" width="7.28515625" customWidth="1"/>
    <col min="16" max="16" width="9.140625" style="7"/>
    <col min="18" max="18" width="16" bestFit="1" customWidth="1"/>
    <col min="19" max="19" width="12" customWidth="1"/>
    <col min="20" max="20" width="8.140625" bestFit="1" customWidth="1"/>
    <col min="21" max="21" width="20.140625" bestFit="1" customWidth="1"/>
    <col min="22" max="22" width="12.140625" customWidth="1"/>
    <col min="23" max="23" width="10.140625" customWidth="1"/>
  </cols>
  <sheetData>
    <row r="1" spans="1:16" ht="12.75" customHeight="1" x14ac:dyDescent="0.2">
      <c r="B1" s="1"/>
      <c r="C1" s="1"/>
      <c r="D1" s="1"/>
      <c r="E1" s="1"/>
      <c r="F1" s="1"/>
      <c r="G1" s="1"/>
      <c r="H1" s="1"/>
      <c r="I1" s="1"/>
    </row>
    <row r="2" spans="1:16" ht="12.75" customHeight="1" x14ac:dyDescent="0.2">
      <c r="A2" s="64">
        <v>18</v>
      </c>
      <c r="B2" s="59" t="s">
        <v>45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6" ht="12.75" customHeight="1" x14ac:dyDescent="0.2">
      <c r="A3" s="64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6" ht="12.75" customHeight="1" x14ac:dyDescent="0.2">
      <c r="A4" s="64"/>
      <c r="B4" s="60" t="s">
        <v>46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40"/>
      <c r="N4" s="40"/>
      <c r="O4" s="41"/>
    </row>
    <row r="5" spans="1:16" ht="12.75" customHeight="1" x14ac:dyDescent="0.2">
      <c r="A5" s="64"/>
      <c r="B5" s="4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6" ht="12.75" customHeight="1" x14ac:dyDescent="0.2">
      <c r="A6" s="64"/>
      <c r="B6" s="46" t="s">
        <v>44</v>
      </c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5"/>
    </row>
    <row r="7" spans="1:16" ht="13.5" customHeight="1" x14ac:dyDescent="0.2">
      <c r="A7" s="64"/>
      <c r="B7" s="38"/>
      <c r="C7" s="27"/>
      <c r="D7" s="47" t="s">
        <v>2</v>
      </c>
      <c r="E7" s="47" t="s">
        <v>3</v>
      </c>
      <c r="F7" s="47" t="s">
        <v>4</v>
      </c>
      <c r="G7" s="47" t="s">
        <v>5</v>
      </c>
      <c r="H7" s="47" t="s">
        <v>6</v>
      </c>
      <c r="I7" s="47" t="s">
        <v>14</v>
      </c>
      <c r="J7" s="47" t="s">
        <v>7</v>
      </c>
      <c r="K7" s="47" t="s">
        <v>8</v>
      </c>
      <c r="L7" s="47" t="s">
        <v>9</v>
      </c>
      <c r="M7" s="47" t="s">
        <v>10</v>
      </c>
      <c r="N7" s="47" t="s">
        <v>11</v>
      </c>
      <c r="O7" s="48" t="s">
        <v>1</v>
      </c>
    </row>
    <row r="8" spans="1:16" x14ac:dyDescent="0.2">
      <c r="A8" s="64"/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</row>
    <row r="9" spans="1:16" ht="12.75" customHeight="1" x14ac:dyDescent="0.2">
      <c r="A9" s="64"/>
      <c r="B9" s="55" t="s">
        <v>15</v>
      </c>
      <c r="C9" s="52">
        <v>2007</v>
      </c>
      <c r="D9" s="2">
        <f t="shared" ref="D9:O9" si="0">D123</f>
        <v>9</v>
      </c>
      <c r="E9" s="2">
        <f t="shared" si="0"/>
        <v>51</v>
      </c>
      <c r="F9" s="2">
        <f t="shared" si="0"/>
        <v>530</v>
      </c>
      <c r="G9" s="2">
        <f t="shared" si="0"/>
        <v>2991</v>
      </c>
      <c r="H9" s="2">
        <f t="shared" si="0"/>
        <v>14682</v>
      </c>
      <c r="I9" s="2">
        <f t="shared" si="0"/>
        <v>36813</v>
      </c>
      <c r="J9" s="2">
        <f t="shared" si="0"/>
        <v>73799</v>
      </c>
      <c r="K9" s="2">
        <f t="shared" si="0"/>
        <v>124661</v>
      </c>
      <c r="L9" s="2">
        <f t="shared" si="0"/>
        <v>177210</v>
      </c>
      <c r="M9" s="2">
        <f t="shared" si="0"/>
        <v>241144</v>
      </c>
      <c r="N9" s="2">
        <f t="shared" si="0"/>
        <v>302601</v>
      </c>
      <c r="O9" s="3">
        <f t="shared" si="0"/>
        <v>383183</v>
      </c>
      <c r="P9" s="56"/>
    </row>
    <row r="10" spans="1:16" ht="12.75" customHeight="1" x14ac:dyDescent="0.2">
      <c r="A10" s="64"/>
      <c r="B10" s="53"/>
      <c r="C10" s="52">
        <v>2008</v>
      </c>
      <c r="D10" s="2">
        <f t="shared" ref="D10:O10" si="1">D133</f>
        <v>2</v>
      </c>
      <c r="E10" s="2">
        <f t="shared" si="1"/>
        <v>40</v>
      </c>
      <c r="F10" s="2">
        <f t="shared" si="1"/>
        <v>353</v>
      </c>
      <c r="G10" s="2">
        <f t="shared" si="1"/>
        <v>2753</v>
      </c>
      <c r="H10" s="2">
        <f t="shared" si="1"/>
        <v>12584</v>
      </c>
      <c r="I10" s="2">
        <f t="shared" si="1"/>
        <v>32832</v>
      </c>
      <c r="J10" s="2">
        <f t="shared" si="1"/>
        <v>68770</v>
      </c>
      <c r="K10" s="2">
        <f t="shared" si="1"/>
        <v>111646</v>
      </c>
      <c r="L10" s="2">
        <f t="shared" si="1"/>
        <v>166002</v>
      </c>
      <c r="M10" s="2">
        <f t="shared" si="1"/>
        <v>225827</v>
      </c>
      <c r="N10" s="2">
        <f t="shared" si="1"/>
        <v>281876</v>
      </c>
      <c r="O10" s="3">
        <f t="shared" si="1"/>
        <v>364576</v>
      </c>
      <c r="P10" s="56">
        <f>O10/O9-1</f>
        <v>-4.8559043590138407E-2</v>
      </c>
    </row>
    <row r="11" spans="1:16" ht="12.75" customHeight="1" x14ac:dyDescent="0.2">
      <c r="A11" s="64"/>
      <c r="B11" s="53"/>
      <c r="C11" s="52">
        <v>2009</v>
      </c>
      <c r="D11" s="2">
        <f t="shared" ref="D11:O11" si="2">D143</f>
        <v>2</v>
      </c>
      <c r="E11" s="2">
        <f t="shared" si="2"/>
        <v>33</v>
      </c>
      <c r="F11" s="2">
        <f t="shared" si="2"/>
        <v>299</v>
      </c>
      <c r="G11" s="2">
        <f t="shared" si="2"/>
        <v>1770</v>
      </c>
      <c r="H11" s="2">
        <f t="shared" si="2"/>
        <v>7873</v>
      </c>
      <c r="I11" s="2">
        <f t="shared" si="2"/>
        <v>22948</v>
      </c>
      <c r="J11" s="2">
        <f t="shared" si="2"/>
        <v>50061</v>
      </c>
      <c r="K11" s="2">
        <f t="shared" si="2"/>
        <v>86523</v>
      </c>
      <c r="L11" s="2">
        <f t="shared" si="2"/>
        <v>132673</v>
      </c>
      <c r="M11" s="2">
        <f t="shared" si="2"/>
        <v>184346</v>
      </c>
      <c r="N11" s="2">
        <f t="shared" si="2"/>
        <v>238039</v>
      </c>
      <c r="O11" s="3">
        <f t="shared" si="2"/>
        <v>313156</v>
      </c>
      <c r="P11" s="56">
        <f>O11/O10-1</f>
        <v>-0.14104055121565873</v>
      </c>
    </row>
    <row r="12" spans="1:16" ht="12.75" customHeight="1" x14ac:dyDescent="0.2">
      <c r="A12" s="64"/>
      <c r="B12" s="53"/>
      <c r="C12" s="52">
        <v>2010</v>
      </c>
      <c r="D12" s="2">
        <f t="shared" ref="D12:O12" si="3">D153</f>
        <v>0</v>
      </c>
      <c r="E12" s="2">
        <f t="shared" si="3"/>
        <v>23</v>
      </c>
      <c r="F12" s="2">
        <f t="shared" si="3"/>
        <v>281</v>
      </c>
      <c r="G12" s="2">
        <f t="shared" si="3"/>
        <v>1784</v>
      </c>
      <c r="H12" s="2">
        <f t="shared" si="3"/>
        <v>8399</v>
      </c>
      <c r="I12" s="2">
        <f t="shared" si="3"/>
        <v>24062</v>
      </c>
      <c r="J12" s="2">
        <f t="shared" si="3"/>
        <v>51538</v>
      </c>
      <c r="K12" s="2">
        <f t="shared" si="3"/>
        <v>89020</v>
      </c>
      <c r="L12" s="2">
        <f t="shared" si="3"/>
        <v>134981</v>
      </c>
      <c r="M12" s="2">
        <f t="shared" si="3"/>
        <v>183904</v>
      </c>
      <c r="N12" s="2">
        <f t="shared" si="3"/>
        <v>237868</v>
      </c>
      <c r="O12" s="3">
        <f t="shared" si="3"/>
        <v>312736</v>
      </c>
      <c r="P12" s="56">
        <f>O12/O11-1</f>
        <v>-1.3411845853185111E-3</v>
      </c>
    </row>
    <row r="13" spans="1:16" ht="12.75" customHeight="1" x14ac:dyDescent="0.2">
      <c r="A13" s="64"/>
      <c r="B13" s="53"/>
      <c r="C13" s="52">
        <v>2011</v>
      </c>
      <c r="D13" s="2">
        <f t="shared" ref="D13:O13" si="4">D163</f>
        <v>2</v>
      </c>
      <c r="E13" s="2">
        <f t="shared" si="4"/>
        <v>28</v>
      </c>
      <c r="F13" s="2">
        <f t="shared" si="4"/>
        <v>232</v>
      </c>
      <c r="G13" s="2">
        <f t="shared" si="4"/>
        <v>1370</v>
      </c>
      <c r="H13" s="2">
        <f t="shared" si="4"/>
        <v>7645</v>
      </c>
      <c r="I13" s="2">
        <f t="shared" si="4"/>
        <v>22218</v>
      </c>
      <c r="J13" s="2">
        <f t="shared" si="4"/>
        <v>47299</v>
      </c>
      <c r="K13" s="2">
        <f t="shared" si="4"/>
        <v>83989</v>
      </c>
      <c r="L13" s="2">
        <f t="shared" si="4"/>
        <v>127952</v>
      </c>
      <c r="M13" s="2">
        <f t="shared" si="4"/>
        <v>174862</v>
      </c>
      <c r="N13" s="2">
        <f t="shared" si="4"/>
        <v>226258</v>
      </c>
      <c r="O13" s="3">
        <f t="shared" si="4"/>
        <v>298519</v>
      </c>
      <c r="P13" s="56">
        <f>O13/O12-1</f>
        <v>-4.5460068556226307E-2</v>
      </c>
    </row>
    <row r="14" spans="1:16" ht="12.75" customHeight="1" x14ac:dyDescent="0.2">
      <c r="A14" s="64"/>
      <c r="B14" s="53"/>
      <c r="C14" s="52">
        <v>2012</v>
      </c>
      <c r="D14" s="2">
        <f>D173</f>
        <v>3</v>
      </c>
      <c r="E14" s="2">
        <f t="shared" ref="E14:O14" si="5">E173</f>
        <v>30</v>
      </c>
      <c r="F14" s="2">
        <f t="shared" si="5"/>
        <v>223</v>
      </c>
      <c r="G14" s="2">
        <f t="shared" si="5"/>
        <v>1257</v>
      </c>
      <c r="H14" s="2">
        <f t="shared" si="5"/>
        <v>6561</v>
      </c>
      <c r="I14" s="2">
        <f t="shared" si="5"/>
        <v>18432</v>
      </c>
      <c r="J14" s="2">
        <f t="shared" si="5"/>
        <v>40424</v>
      </c>
      <c r="K14" s="2">
        <f t="shared" si="5"/>
        <v>72995</v>
      </c>
      <c r="L14" s="2">
        <f t="shared" si="5"/>
        <v>108154</v>
      </c>
      <c r="M14" s="2">
        <f t="shared" si="5"/>
        <v>152704</v>
      </c>
      <c r="N14" s="2">
        <f t="shared" si="5"/>
        <v>199512</v>
      </c>
      <c r="O14" s="3">
        <f t="shared" si="5"/>
        <v>264807</v>
      </c>
      <c r="P14" s="56">
        <f>O14/O13-1</f>
        <v>-0.11293083522321867</v>
      </c>
    </row>
    <row r="15" spans="1:16" ht="12.75" customHeight="1" x14ac:dyDescent="0.2">
      <c r="A15" s="64"/>
      <c r="B15" s="5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" t="s">
        <v>0</v>
      </c>
    </row>
    <row r="16" spans="1:16" ht="12.75" customHeight="1" x14ac:dyDescent="0.2">
      <c r="A16" s="64"/>
      <c r="B16" s="55" t="s">
        <v>16</v>
      </c>
      <c r="C16" s="52">
        <v>2007</v>
      </c>
      <c r="D16" s="2">
        <f t="shared" ref="D16:O16" si="6">D125</f>
        <v>11</v>
      </c>
      <c r="E16" s="2">
        <f t="shared" si="6"/>
        <v>429</v>
      </c>
      <c r="F16" s="2">
        <f t="shared" si="6"/>
        <v>5126</v>
      </c>
      <c r="G16" s="2">
        <f t="shared" si="6"/>
        <v>28213</v>
      </c>
      <c r="H16" s="2">
        <f t="shared" si="6"/>
        <v>117494</v>
      </c>
      <c r="I16" s="2">
        <f t="shared" si="6"/>
        <v>253233</v>
      </c>
      <c r="J16" s="2">
        <f t="shared" si="6"/>
        <v>430472</v>
      </c>
      <c r="K16" s="2">
        <f t="shared" si="6"/>
        <v>633546</v>
      </c>
      <c r="L16" s="2">
        <f t="shared" si="6"/>
        <v>813285</v>
      </c>
      <c r="M16" s="2">
        <f t="shared" si="6"/>
        <v>1007832</v>
      </c>
      <c r="N16" s="2">
        <f t="shared" si="6"/>
        <v>1177521</v>
      </c>
      <c r="O16" s="3">
        <f t="shared" si="6"/>
        <v>1373069</v>
      </c>
      <c r="P16" s="56"/>
    </row>
    <row r="17" spans="1:16" ht="12.75" customHeight="1" x14ac:dyDescent="0.2">
      <c r="A17" s="64"/>
      <c r="B17" s="53"/>
      <c r="C17" s="52">
        <v>2008</v>
      </c>
      <c r="D17" s="2">
        <f t="shared" ref="D17:O17" si="7">D135</f>
        <v>21</v>
      </c>
      <c r="E17" s="2">
        <f t="shared" si="7"/>
        <v>452</v>
      </c>
      <c r="F17" s="2">
        <f t="shared" si="7"/>
        <v>3668</v>
      </c>
      <c r="G17" s="2">
        <f t="shared" si="7"/>
        <v>27888</v>
      </c>
      <c r="H17" s="2">
        <f t="shared" si="7"/>
        <v>108942</v>
      </c>
      <c r="I17" s="2">
        <f t="shared" si="7"/>
        <v>240281</v>
      </c>
      <c r="J17" s="2">
        <f t="shared" si="7"/>
        <v>427418</v>
      </c>
      <c r="K17" s="2">
        <f t="shared" si="7"/>
        <v>611768</v>
      </c>
      <c r="L17" s="2">
        <f t="shared" si="7"/>
        <v>812728</v>
      </c>
      <c r="M17" s="2">
        <f t="shared" si="7"/>
        <v>1006833</v>
      </c>
      <c r="N17" s="2">
        <f t="shared" si="7"/>
        <v>1170234</v>
      </c>
      <c r="O17" s="3">
        <f t="shared" si="7"/>
        <v>1390018</v>
      </c>
      <c r="P17" s="56">
        <f>O17/O16-1</f>
        <v>1.2343880751804814E-2</v>
      </c>
    </row>
    <row r="18" spans="1:16" ht="12.75" customHeight="1" x14ac:dyDescent="0.2">
      <c r="A18" s="64"/>
      <c r="B18" s="53"/>
      <c r="C18" s="52">
        <v>2009</v>
      </c>
      <c r="D18" s="2">
        <f t="shared" ref="D18:O18" si="8">D145</f>
        <v>20</v>
      </c>
      <c r="E18" s="2">
        <f t="shared" si="8"/>
        <v>331</v>
      </c>
      <c r="F18" s="2">
        <f t="shared" si="8"/>
        <v>3618</v>
      </c>
      <c r="G18" s="2">
        <f t="shared" si="8"/>
        <v>23612</v>
      </c>
      <c r="H18" s="2">
        <f t="shared" si="8"/>
        <v>91645</v>
      </c>
      <c r="I18" s="2">
        <f t="shared" si="8"/>
        <v>222193</v>
      </c>
      <c r="J18" s="2">
        <f t="shared" si="8"/>
        <v>399197</v>
      </c>
      <c r="K18" s="2">
        <f t="shared" si="8"/>
        <v>586348</v>
      </c>
      <c r="L18" s="2">
        <f t="shared" si="8"/>
        <v>785818</v>
      </c>
      <c r="M18" s="2">
        <f t="shared" si="8"/>
        <v>975537</v>
      </c>
      <c r="N18" s="2">
        <f t="shared" si="8"/>
        <v>1150231</v>
      </c>
      <c r="O18" s="3">
        <f t="shared" si="8"/>
        <v>1366825</v>
      </c>
      <c r="P18" s="56">
        <f>O18/O17-1</f>
        <v>-1.6685395440922401E-2</v>
      </c>
    </row>
    <row r="19" spans="1:16" ht="12.75" customHeight="1" x14ac:dyDescent="0.2">
      <c r="A19" s="64"/>
      <c r="B19" s="53"/>
      <c r="C19" s="52">
        <v>2010</v>
      </c>
      <c r="D19" s="2">
        <f t="shared" ref="D19:O19" si="9">D155</f>
        <v>14</v>
      </c>
      <c r="E19" s="2">
        <f t="shared" si="9"/>
        <v>271</v>
      </c>
      <c r="F19" s="2">
        <f t="shared" si="9"/>
        <v>3647</v>
      </c>
      <c r="G19" s="2">
        <f t="shared" si="9"/>
        <v>22595</v>
      </c>
      <c r="H19" s="2">
        <f t="shared" si="9"/>
        <v>93650</v>
      </c>
      <c r="I19" s="2">
        <f t="shared" si="9"/>
        <v>225213</v>
      </c>
      <c r="J19" s="2">
        <f t="shared" si="9"/>
        <v>406808</v>
      </c>
      <c r="K19" s="2">
        <f t="shared" si="9"/>
        <v>606628</v>
      </c>
      <c r="L19" s="2">
        <f t="shared" si="9"/>
        <v>807300</v>
      </c>
      <c r="M19" s="2">
        <f t="shared" si="9"/>
        <v>994906</v>
      </c>
      <c r="N19" s="2">
        <f t="shared" si="9"/>
        <v>1177148</v>
      </c>
      <c r="O19" s="3">
        <f t="shared" si="9"/>
        <v>1400218</v>
      </c>
      <c r="P19" s="56">
        <f>O19/O18-1</f>
        <v>2.4431072009950094E-2</v>
      </c>
    </row>
    <row r="20" spans="1:16" ht="12.75" customHeight="1" x14ac:dyDescent="0.2">
      <c r="A20" s="64"/>
      <c r="B20" s="53"/>
      <c r="C20" s="52">
        <v>2011</v>
      </c>
      <c r="D20" s="2">
        <f t="shared" ref="D20:O20" si="10">D165</f>
        <v>13</v>
      </c>
      <c r="E20" s="2">
        <f t="shared" si="10"/>
        <v>307</v>
      </c>
      <c r="F20" s="2">
        <f t="shared" si="10"/>
        <v>3463</v>
      </c>
      <c r="G20" s="2">
        <f t="shared" si="10"/>
        <v>19445</v>
      </c>
      <c r="H20" s="2">
        <f t="shared" si="10"/>
        <v>95885</v>
      </c>
      <c r="I20" s="2">
        <f t="shared" si="10"/>
        <v>231227</v>
      </c>
      <c r="J20" s="2">
        <f t="shared" si="10"/>
        <v>410453</v>
      </c>
      <c r="K20" s="2">
        <f t="shared" si="10"/>
        <v>621889</v>
      </c>
      <c r="L20" s="2">
        <f t="shared" si="10"/>
        <v>825698</v>
      </c>
      <c r="M20" s="2">
        <f t="shared" si="10"/>
        <v>1018881</v>
      </c>
      <c r="N20" s="2">
        <f t="shared" si="10"/>
        <v>1203783</v>
      </c>
      <c r="O20" s="3">
        <f t="shared" si="10"/>
        <v>1430779</v>
      </c>
      <c r="P20" s="56">
        <f>O20/O19-1</f>
        <v>2.1825887111863951E-2</v>
      </c>
    </row>
    <row r="21" spans="1:16" ht="12.75" customHeight="1" x14ac:dyDescent="0.2">
      <c r="A21" s="64"/>
      <c r="B21" s="53"/>
      <c r="C21" s="52">
        <v>2012</v>
      </c>
      <c r="D21" s="2">
        <f>D175</f>
        <v>21</v>
      </c>
      <c r="E21" s="2">
        <f t="shared" ref="E21:O21" si="11">E175</f>
        <v>342</v>
      </c>
      <c r="F21" s="2">
        <f t="shared" si="11"/>
        <v>3501</v>
      </c>
      <c r="G21" s="2">
        <f t="shared" si="11"/>
        <v>22207</v>
      </c>
      <c r="H21" s="2">
        <f t="shared" si="11"/>
        <v>103733</v>
      </c>
      <c r="I21" s="2">
        <f t="shared" si="11"/>
        <v>241158</v>
      </c>
      <c r="J21" s="2">
        <f t="shared" si="11"/>
        <v>432266</v>
      </c>
      <c r="K21" s="2">
        <f t="shared" si="11"/>
        <v>648030</v>
      </c>
      <c r="L21" s="2">
        <f t="shared" si="11"/>
        <v>841310</v>
      </c>
      <c r="M21" s="2">
        <f t="shared" si="11"/>
        <v>1050790</v>
      </c>
      <c r="N21" s="2">
        <f t="shared" si="11"/>
        <v>1238208</v>
      </c>
      <c r="O21" s="3">
        <f t="shared" si="11"/>
        <v>1457538</v>
      </c>
      <c r="P21" s="56">
        <f>O21/O20-1</f>
        <v>1.8702399182543239E-2</v>
      </c>
    </row>
    <row r="22" spans="1:16" ht="12.75" customHeight="1" x14ac:dyDescent="0.2">
      <c r="A22" s="64"/>
      <c r="B22" s="53"/>
      <c r="O22" s="58"/>
    </row>
    <row r="23" spans="1:16" ht="12.75" customHeight="1" x14ac:dyDescent="0.2">
      <c r="A23" s="64"/>
      <c r="B23" s="54" t="s">
        <v>17</v>
      </c>
      <c r="C23" s="52">
        <v>2007</v>
      </c>
      <c r="D23" s="2">
        <f t="shared" ref="D23:O23" si="12">D127</f>
        <v>5</v>
      </c>
      <c r="E23" s="2">
        <f t="shared" si="12"/>
        <v>37</v>
      </c>
      <c r="F23" s="2">
        <f t="shared" si="12"/>
        <v>426</v>
      </c>
      <c r="G23" s="2">
        <f t="shared" si="12"/>
        <v>2226</v>
      </c>
      <c r="H23" s="2">
        <f t="shared" si="12"/>
        <v>8378</v>
      </c>
      <c r="I23" s="2">
        <f t="shared" si="12"/>
        <v>17165</v>
      </c>
      <c r="J23" s="2">
        <f t="shared" si="12"/>
        <v>28409</v>
      </c>
      <c r="K23" s="2">
        <f t="shared" si="12"/>
        <v>40769</v>
      </c>
      <c r="L23" s="2">
        <f t="shared" si="12"/>
        <v>50744</v>
      </c>
      <c r="M23" s="2">
        <f t="shared" si="12"/>
        <v>62086</v>
      </c>
      <c r="N23" s="2">
        <f t="shared" si="12"/>
        <v>71083</v>
      </c>
      <c r="O23" s="3">
        <f t="shared" si="12"/>
        <v>79975</v>
      </c>
    </row>
    <row r="24" spans="1:16" ht="12.75" customHeight="1" x14ac:dyDescent="0.2">
      <c r="A24" s="64"/>
      <c r="B24" s="53"/>
      <c r="C24" s="52">
        <v>2008</v>
      </c>
      <c r="D24" s="2">
        <f t="shared" ref="D24:O24" si="13">D137</f>
        <v>2</v>
      </c>
      <c r="E24" s="2">
        <f t="shared" si="13"/>
        <v>49</v>
      </c>
      <c r="F24" s="2">
        <f t="shared" si="13"/>
        <v>334</v>
      </c>
      <c r="G24" s="2">
        <f t="shared" si="13"/>
        <v>2301</v>
      </c>
      <c r="H24" s="2">
        <f t="shared" si="13"/>
        <v>8571</v>
      </c>
      <c r="I24" s="2">
        <f t="shared" si="13"/>
        <v>18217</v>
      </c>
      <c r="J24" s="2">
        <f t="shared" si="13"/>
        <v>31115</v>
      </c>
      <c r="K24" s="2">
        <f t="shared" si="13"/>
        <v>43665</v>
      </c>
      <c r="L24" s="2">
        <f t="shared" si="13"/>
        <v>56899</v>
      </c>
      <c r="M24" s="2">
        <f t="shared" si="13"/>
        <v>69406</v>
      </c>
      <c r="N24" s="2">
        <f t="shared" si="13"/>
        <v>79265</v>
      </c>
      <c r="O24" s="3">
        <f t="shared" si="13"/>
        <v>90979</v>
      </c>
    </row>
    <row r="25" spans="1:16" ht="12.75" customHeight="1" x14ac:dyDescent="0.2">
      <c r="A25" s="64"/>
      <c r="B25" s="53"/>
      <c r="C25" s="52">
        <v>2009</v>
      </c>
      <c r="D25" s="2">
        <f t="shared" ref="D25:O25" si="14">D147</f>
        <v>0</v>
      </c>
      <c r="E25" s="2">
        <f t="shared" si="14"/>
        <v>31</v>
      </c>
      <c r="F25" s="2">
        <f t="shared" si="14"/>
        <v>288</v>
      </c>
      <c r="G25" s="2">
        <f t="shared" si="14"/>
        <v>2127</v>
      </c>
      <c r="H25" s="2">
        <f t="shared" si="14"/>
        <v>8032</v>
      </c>
      <c r="I25" s="2">
        <f t="shared" si="14"/>
        <v>19104</v>
      </c>
      <c r="J25" s="2">
        <f t="shared" si="14"/>
        <v>33661</v>
      </c>
      <c r="K25" s="2">
        <f t="shared" si="14"/>
        <v>49108</v>
      </c>
      <c r="L25" s="2">
        <f t="shared" si="14"/>
        <v>64118</v>
      </c>
      <c r="M25" s="2">
        <f t="shared" si="14"/>
        <v>78069</v>
      </c>
      <c r="N25" s="2">
        <f t="shared" si="14"/>
        <v>90558</v>
      </c>
      <c r="O25" s="3">
        <f t="shared" si="14"/>
        <v>103445</v>
      </c>
    </row>
    <row r="26" spans="1:16" ht="12.75" customHeight="1" x14ac:dyDescent="0.2">
      <c r="A26" s="64"/>
      <c r="B26" s="53"/>
      <c r="C26" s="52">
        <v>2010</v>
      </c>
      <c r="D26" s="2">
        <f t="shared" ref="D26:O26" si="15">D157</f>
        <v>0</v>
      </c>
      <c r="E26" s="2">
        <f t="shared" si="15"/>
        <v>20</v>
      </c>
      <c r="F26" s="2">
        <f t="shared" si="15"/>
        <v>272</v>
      </c>
      <c r="G26" s="2">
        <f t="shared" si="15"/>
        <v>2239</v>
      </c>
      <c r="H26" s="2">
        <f t="shared" si="15"/>
        <v>9399</v>
      </c>
      <c r="I26" s="2">
        <f t="shared" si="15"/>
        <v>22408</v>
      </c>
      <c r="J26" s="2">
        <f t="shared" si="15"/>
        <v>39240</v>
      </c>
      <c r="K26" s="2">
        <f t="shared" si="15"/>
        <v>57376</v>
      </c>
      <c r="L26" s="2">
        <f t="shared" si="15"/>
        <v>76072</v>
      </c>
      <c r="M26" s="2">
        <f t="shared" si="15"/>
        <v>92323</v>
      </c>
      <c r="N26" s="2">
        <f t="shared" si="15"/>
        <v>106952</v>
      </c>
      <c r="O26" s="3">
        <f t="shared" si="15"/>
        <v>123252</v>
      </c>
    </row>
    <row r="27" spans="1:16" ht="12.75" customHeight="1" x14ac:dyDescent="0.2">
      <c r="A27" s="64"/>
      <c r="B27" s="53"/>
      <c r="C27" s="52">
        <v>2011</v>
      </c>
      <c r="D27" s="2">
        <f t="shared" ref="D27:O27" si="16">D167</f>
        <v>0</v>
      </c>
      <c r="E27" s="2">
        <f t="shared" si="16"/>
        <v>18</v>
      </c>
      <c r="F27" s="2">
        <f t="shared" si="16"/>
        <v>313</v>
      </c>
      <c r="G27" s="2">
        <f t="shared" si="16"/>
        <v>2274</v>
      </c>
      <c r="H27" s="2">
        <f t="shared" si="16"/>
        <v>11144</v>
      </c>
      <c r="I27" s="2">
        <f t="shared" si="16"/>
        <v>26289</v>
      </c>
      <c r="J27" s="2">
        <f t="shared" si="16"/>
        <v>46110</v>
      </c>
      <c r="K27" s="2">
        <f t="shared" si="16"/>
        <v>68475</v>
      </c>
      <c r="L27" s="2">
        <f t="shared" si="16"/>
        <v>89754</v>
      </c>
      <c r="M27" s="2">
        <f t="shared" si="16"/>
        <v>109243</v>
      </c>
      <c r="N27" s="2">
        <f t="shared" si="16"/>
        <v>126896</v>
      </c>
      <c r="O27" s="3">
        <f t="shared" si="16"/>
        <v>145031</v>
      </c>
    </row>
    <row r="28" spans="1:16" ht="12.75" customHeight="1" x14ac:dyDescent="0.2">
      <c r="A28" s="64"/>
      <c r="B28" s="53"/>
      <c r="C28" s="52">
        <v>2012</v>
      </c>
      <c r="D28" s="2">
        <f>D177</f>
        <v>0</v>
      </c>
      <c r="E28" s="2">
        <f t="shared" ref="E28:O28" si="17">E177</f>
        <v>42</v>
      </c>
      <c r="F28" s="2">
        <f t="shared" si="17"/>
        <v>438</v>
      </c>
      <c r="G28" s="2">
        <f t="shared" si="17"/>
        <v>2962</v>
      </c>
      <c r="H28" s="2">
        <f t="shared" si="17"/>
        <v>13825</v>
      </c>
      <c r="I28" s="2">
        <f t="shared" si="17"/>
        <v>31405</v>
      </c>
      <c r="J28" s="2">
        <f t="shared" si="17"/>
        <v>55151</v>
      </c>
      <c r="K28" s="2">
        <f t="shared" si="17"/>
        <v>81655</v>
      </c>
      <c r="L28" s="2">
        <f t="shared" si="17"/>
        <v>103734</v>
      </c>
      <c r="M28" s="2">
        <f t="shared" si="17"/>
        <v>127464</v>
      </c>
      <c r="N28" s="2">
        <f t="shared" si="17"/>
        <v>147349</v>
      </c>
      <c r="O28" s="3">
        <f t="shared" si="17"/>
        <v>168577</v>
      </c>
    </row>
    <row r="29" spans="1:16" ht="12.75" customHeight="1" x14ac:dyDescent="0.2">
      <c r="A29" s="64"/>
      <c r="B29" s="53"/>
      <c r="C29" s="5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</row>
    <row r="30" spans="1:16" ht="12.75" customHeight="1" x14ac:dyDescent="0.2">
      <c r="A30" s="64"/>
      <c r="B30" s="46" t="s">
        <v>13</v>
      </c>
      <c r="C30" s="52">
        <v>2007</v>
      </c>
      <c r="D30" s="2">
        <f t="shared" ref="D30:O30" si="18">D208</f>
        <v>25</v>
      </c>
      <c r="E30" s="2">
        <f t="shared" si="18"/>
        <v>517</v>
      </c>
      <c r="F30" s="2">
        <f t="shared" si="18"/>
        <v>6082</v>
      </c>
      <c r="G30" s="2">
        <f t="shared" si="18"/>
        <v>33430</v>
      </c>
      <c r="H30" s="2">
        <f t="shared" si="18"/>
        <v>140554</v>
      </c>
      <c r="I30" s="2">
        <f t="shared" si="18"/>
        <v>307211</v>
      </c>
      <c r="J30" s="2">
        <f t="shared" si="18"/>
        <v>532680</v>
      </c>
      <c r="K30" s="2">
        <f t="shared" si="18"/>
        <v>798976</v>
      </c>
      <c r="L30" s="2">
        <f t="shared" si="18"/>
        <v>1041239</v>
      </c>
      <c r="M30" s="2">
        <f t="shared" si="18"/>
        <v>1311062</v>
      </c>
      <c r="N30" s="2">
        <f t="shared" si="18"/>
        <v>1551205</v>
      </c>
      <c r="O30" s="3">
        <f t="shared" si="18"/>
        <v>1836227</v>
      </c>
      <c r="P30" s="56"/>
    </row>
    <row r="31" spans="1:16" ht="12.75" customHeight="1" x14ac:dyDescent="0.2">
      <c r="A31" s="64"/>
      <c r="B31" s="46"/>
      <c r="C31" s="52">
        <v>2008</v>
      </c>
      <c r="D31" s="2">
        <f t="shared" ref="D31:O31" si="19">D209</f>
        <v>25</v>
      </c>
      <c r="E31" s="2">
        <f t="shared" si="19"/>
        <v>541</v>
      </c>
      <c r="F31" s="2">
        <f t="shared" si="19"/>
        <v>4355</v>
      </c>
      <c r="G31" s="2">
        <f t="shared" si="19"/>
        <v>32942</v>
      </c>
      <c r="H31" s="2">
        <f t="shared" si="19"/>
        <v>130097</v>
      </c>
      <c r="I31" s="2">
        <f t="shared" si="19"/>
        <v>291330</v>
      </c>
      <c r="J31" s="2">
        <f t="shared" si="19"/>
        <v>527303</v>
      </c>
      <c r="K31" s="2">
        <f t="shared" si="19"/>
        <v>767079</v>
      </c>
      <c r="L31" s="2">
        <f t="shared" si="19"/>
        <v>1035629</v>
      </c>
      <c r="M31" s="2">
        <f t="shared" si="19"/>
        <v>1302066</v>
      </c>
      <c r="N31" s="2">
        <f t="shared" si="19"/>
        <v>1531375</v>
      </c>
      <c r="O31" s="3">
        <f t="shared" si="19"/>
        <v>1845573</v>
      </c>
      <c r="P31" s="56">
        <f>O31/O30-1</f>
        <v>5.0897846508084488E-3</v>
      </c>
    </row>
    <row r="32" spans="1:16" ht="12.75" customHeight="1" x14ac:dyDescent="0.2">
      <c r="A32" s="64"/>
      <c r="B32" s="46"/>
      <c r="C32" s="52">
        <v>2009</v>
      </c>
      <c r="D32" s="2">
        <f t="shared" ref="D32:O32" si="20">D210</f>
        <v>22</v>
      </c>
      <c r="E32" s="2">
        <f t="shared" si="20"/>
        <v>395</v>
      </c>
      <c r="F32" s="2">
        <f t="shared" si="20"/>
        <v>4205</v>
      </c>
      <c r="G32" s="2">
        <f t="shared" si="20"/>
        <v>27509</v>
      </c>
      <c r="H32" s="2">
        <f t="shared" si="20"/>
        <v>107550</v>
      </c>
      <c r="I32" s="2">
        <f t="shared" si="20"/>
        <v>264245</v>
      </c>
      <c r="J32" s="2">
        <f t="shared" si="20"/>
        <v>482919</v>
      </c>
      <c r="K32" s="2">
        <f t="shared" si="20"/>
        <v>721979</v>
      </c>
      <c r="L32" s="2">
        <f t="shared" si="20"/>
        <v>982609</v>
      </c>
      <c r="M32" s="2">
        <f t="shared" si="20"/>
        <v>1237952</v>
      </c>
      <c r="N32" s="2">
        <f t="shared" si="20"/>
        <v>1478828</v>
      </c>
      <c r="O32" s="3">
        <f t="shared" si="20"/>
        <v>1783426</v>
      </c>
      <c r="P32" s="56">
        <f>O32/O31-1</f>
        <v>-3.3673552874906587E-2</v>
      </c>
    </row>
    <row r="33" spans="1:16" ht="12.75" customHeight="1" x14ac:dyDescent="0.2">
      <c r="A33" s="64"/>
      <c r="B33" s="46"/>
      <c r="C33" s="52">
        <v>2010</v>
      </c>
      <c r="D33" s="2">
        <f t="shared" ref="D33:O33" si="21">D211</f>
        <v>14</v>
      </c>
      <c r="E33" s="2">
        <f t="shared" si="21"/>
        <v>314</v>
      </c>
      <c r="F33" s="2">
        <f t="shared" si="21"/>
        <v>4200</v>
      </c>
      <c r="G33" s="2">
        <f t="shared" si="21"/>
        <v>26618</v>
      </c>
      <c r="H33" s="2">
        <f t="shared" si="21"/>
        <v>111448</v>
      </c>
      <c r="I33" s="2">
        <f t="shared" si="21"/>
        <v>271683</v>
      </c>
      <c r="J33" s="2">
        <f t="shared" si="21"/>
        <v>497586</v>
      </c>
      <c r="K33" s="2">
        <f t="shared" si="21"/>
        <v>753024</v>
      </c>
      <c r="L33" s="2">
        <f t="shared" si="21"/>
        <v>1018353</v>
      </c>
      <c r="M33" s="2">
        <f t="shared" si="21"/>
        <v>1271133</v>
      </c>
      <c r="N33" s="2">
        <f t="shared" si="21"/>
        <v>1521968</v>
      </c>
      <c r="O33" s="3">
        <f t="shared" si="21"/>
        <v>1836206</v>
      </c>
      <c r="P33" s="56">
        <f>O33/O32-1</f>
        <v>2.9594723862947037E-2</v>
      </c>
    </row>
    <row r="34" spans="1:16" ht="12.75" customHeight="1" x14ac:dyDescent="0.2">
      <c r="A34" s="64"/>
      <c r="B34" s="46"/>
      <c r="C34" s="52">
        <v>2011</v>
      </c>
      <c r="D34" s="2">
        <f t="shared" ref="D34:O34" si="22">D212</f>
        <v>15</v>
      </c>
      <c r="E34" s="2">
        <f t="shared" si="22"/>
        <v>353</v>
      </c>
      <c r="F34" s="2">
        <f t="shared" si="22"/>
        <v>4008</v>
      </c>
      <c r="G34" s="2">
        <f t="shared" si="22"/>
        <v>23089</v>
      </c>
      <c r="H34" s="2">
        <f t="shared" si="22"/>
        <v>114674</v>
      </c>
      <c r="I34" s="2">
        <f t="shared" si="22"/>
        <v>279734</v>
      </c>
      <c r="J34" s="2">
        <f t="shared" si="22"/>
        <v>503862</v>
      </c>
      <c r="K34" s="2">
        <f t="shared" si="22"/>
        <v>774353</v>
      </c>
      <c r="L34" s="2">
        <f t="shared" si="22"/>
        <v>1043404</v>
      </c>
      <c r="M34" s="2">
        <f t="shared" si="22"/>
        <v>1302986</v>
      </c>
      <c r="N34" s="2">
        <f t="shared" si="22"/>
        <v>1556937</v>
      </c>
      <c r="O34" s="3">
        <f t="shared" si="22"/>
        <v>1874329</v>
      </c>
      <c r="P34" s="56">
        <f>O34/O33-1</f>
        <v>2.0761831733476566E-2</v>
      </c>
    </row>
    <row r="35" spans="1:16" ht="12.75" customHeight="1" x14ac:dyDescent="0.2">
      <c r="A35" s="64"/>
      <c r="B35" s="46"/>
      <c r="C35" s="52">
        <v>2012</v>
      </c>
      <c r="D35" s="2">
        <f>D213</f>
        <v>24</v>
      </c>
      <c r="E35" s="2">
        <f t="shared" ref="E35:O35" si="23">E213</f>
        <v>414</v>
      </c>
      <c r="F35" s="2">
        <f t="shared" si="23"/>
        <v>4162</v>
      </c>
      <c r="G35" s="2">
        <f t="shared" si="23"/>
        <v>26426</v>
      </c>
      <c r="H35" s="2">
        <f t="shared" si="23"/>
        <v>124119</v>
      </c>
      <c r="I35" s="2">
        <f t="shared" si="23"/>
        <v>290995</v>
      </c>
      <c r="J35" s="2">
        <f t="shared" si="23"/>
        <v>527841</v>
      </c>
      <c r="K35" s="2">
        <f t="shared" si="23"/>
        <v>802680</v>
      </c>
      <c r="L35" s="2">
        <f t="shared" si="23"/>
        <v>1053198</v>
      </c>
      <c r="M35" s="2">
        <f t="shared" si="23"/>
        <v>1330958</v>
      </c>
      <c r="N35" s="2">
        <f t="shared" si="23"/>
        <v>1585069</v>
      </c>
      <c r="O35" s="3">
        <f t="shared" si="23"/>
        <v>1890922</v>
      </c>
      <c r="P35" s="56">
        <f>O35/O34-1</f>
        <v>8.8527681106145284E-3</v>
      </c>
    </row>
    <row r="36" spans="1:16" ht="12.75" customHeight="1" x14ac:dyDescent="0.2">
      <c r="A36" s="64"/>
      <c r="B36" s="62" t="s">
        <v>18</v>
      </c>
      <c r="C36" s="63"/>
      <c r="D36" s="63"/>
      <c r="E36" s="63"/>
      <c r="F36" s="63"/>
      <c r="G36" s="63"/>
      <c r="H36" s="63"/>
      <c r="I36" s="63"/>
      <c r="J36" s="63"/>
      <c r="K36" s="4"/>
      <c r="L36" s="4"/>
      <c r="M36" s="4"/>
      <c r="N36" s="4"/>
      <c r="O36" s="5"/>
    </row>
    <row r="37" spans="1:16" ht="12.75" customHeight="1" x14ac:dyDescent="0.2">
      <c r="A37" s="64"/>
      <c r="B37" s="57" t="s">
        <v>47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9"/>
      <c r="P37" s="10"/>
    </row>
    <row r="38" spans="1:16" ht="12.75" customHeight="1" x14ac:dyDescent="0.2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1:16" ht="12.75" customHeight="1" x14ac:dyDescent="0.2">
      <c r="B39" s="37" t="s">
        <v>25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</row>
    <row r="40" spans="1:16" ht="12.75" customHeight="1" x14ac:dyDescent="0.2"/>
    <row r="41" spans="1:16" ht="12.75" customHeight="1" x14ac:dyDescent="0.2">
      <c r="C41" s="6">
        <v>1998</v>
      </c>
      <c r="D41" s="13" t="s">
        <v>2</v>
      </c>
      <c r="E41" s="13" t="s">
        <v>3</v>
      </c>
      <c r="F41" s="13" t="s">
        <v>4</v>
      </c>
      <c r="G41" s="13" t="s">
        <v>5</v>
      </c>
      <c r="H41" s="13" t="s">
        <v>6</v>
      </c>
      <c r="I41" s="13" t="s">
        <v>14</v>
      </c>
      <c r="J41" s="13" t="s">
        <v>7</v>
      </c>
      <c r="K41" s="13" t="s">
        <v>8</v>
      </c>
      <c r="L41" s="13" t="s">
        <v>9</v>
      </c>
      <c r="M41" s="13" t="s">
        <v>10</v>
      </c>
      <c r="N41" s="13" t="s">
        <v>11</v>
      </c>
      <c r="O41" s="14" t="s">
        <v>1</v>
      </c>
      <c r="P41" s="15"/>
    </row>
    <row r="42" spans="1:16" ht="12.75" customHeight="1" x14ac:dyDescent="0.2">
      <c r="B42" s="6" t="s">
        <v>20</v>
      </c>
      <c r="D42" s="16">
        <v>8</v>
      </c>
      <c r="E42" s="16">
        <v>127</v>
      </c>
      <c r="F42" s="16">
        <v>700</v>
      </c>
      <c r="G42" s="16">
        <v>2670</v>
      </c>
      <c r="H42" s="16">
        <v>7691</v>
      </c>
      <c r="I42" s="16">
        <v>16622</v>
      </c>
      <c r="J42" s="16">
        <v>28281</v>
      </c>
      <c r="K42" s="16">
        <v>35162</v>
      </c>
      <c r="L42" s="16">
        <v>44585</v>
      </c>
      <c r="M42" s="16">
        <v>46708</v>
      </c>
      <c r="N42" s="16">
        <v>48997</v>
      </c>
      <c r="O42" s="17">
        <v>68183</v>
      </c>
      <c r="P42" s="15" t="s">
        <v>24</v>
      </c>
    </row>
    <row r="43" spans="1:16" ht="12.75" customHeight="1" x14ac:dyDescent="0.2">
      <c r="B43" t="s">
        <v>19</v>
      </c>
      <c r="D43" s="18">
        <f>D42</f>
        <v>8</v>
      </c>
      <c r="E43" s="18">
        <f>D43+E42</f>
        <v>135</v>
      </c>
      <c r="F43" s="18">
        <f t="shared" ref="F43:O43" si="24">E43+F42</f>
        <v>835</v>
      </c>
      <c r="G43" s="18">
        <f t="shared" si="24"/>
        <v>3505</v>
      </c>
      <c r="H43" s="18">
        <f t="shared" si="24"/>
        <v>11196</v>
      </c>
      <c r="I43" s="18">
        <f t="shared" si="24"/>
        <v>27818</v>
      </c>
      <c r="J43" s="18">
        <f t="shared" si="24"/>
        <v>56099</v>
      </c>
      <c r="K43" s="18">
        <f t="shared" si="24"/>
        <v>91261</v>
      </c>
      <c r="L43" s="18">
        <f t="shared" si="24"/>
        <v>135846</v>
      </c>
      <c r="M43" s="18">
        <f t="shared" si="24"/>
        <v>182554</v>
      </c>
      <c r="N43" s="18">
        <f t="shared" si="24"/>
        <v>231551</v>
      </c>
      <c r="O43" s="18">
        <f t="shared" si="24"/>
        <v>299734</v>
      </c>
      <c r="P43" s="15"/>
    </row>
    <row r="44" spans="1:16" ht="12.75" customHeight="1" x14ac:dyDescent="0.2">
      <c r="B44" s="6" t="s">
        <v>21</v>
      </c>
      <c r="D44" s="16">
        <v>10</v>
      </c>
      <c r="E44" s="16">
        <v>698</v>
      </c>
      <c r="F44" s="16">
        <v>5553</v>
      </c>
      <c r="G44" s="16">
        <v>19691</v>
      </c>
      <c r="H44" s="16">
        <v>44463</v>
      </c>
      <c r="I44" s="16">
        <v>77933</v>
      </c>
      <c r="J44" s="16">
        <v>107885</v>
      </c>
      <c r="K44" s="16">
        <v>117040</v>
      </c>
      <c r="L44" s="16">
        <v>127697</v>
      </c>
      <c r="M44" s="16">
        <v>125631</v>
      </c>
      <c r="N44" s="16">
        <v>119325</v>
      </c>
      <c r="O44" s="19">
        <v>151008</v>
      </c>
      <c r="P44" s="15" t="s">
        <v>24</v>
      </c>
    </row>
    <row r="45" spans="1:16" ht="12.75" customHeight="1" x14ac:dyDescent="0.2">
      <c r="B45" t="s">
        <v>19</v>
      </c>
      <c r="D45" s="18">
        <f>D44</f>
        <v>10</v>
      </c>
      <c r="E45" s="18">
        <f>D45+E44</f>
        <v>708</v>
      </c>
      <c r="F45" s="18">
        <f t="shared" ref="F45:O45" si="25">E45+F44</f>
        <v>6261</v>
      </c>
      <c r="G45" s="18">
        <f t="shared" si="25"/>
        <v>25952</v>
      </c>
      <c r="H45" s="18">
        <f t="shared" si="25"/>
        <v>70415</v>
      </c>
      <c r="I45" s="18">
        <f t="shared" si="25"/>
        <v>148348</v>
      </c>
      <c r="J45" s="18">
        <f t="shared" si="25"/>
        <v>256233</v>
      </c>
      <c r="K45" s="18">
        <f t="shared" si="25"/>
        <v>373273</v>
      </c>
      <c r="L45" s="18">
        <f t="shared" si="25"/>
        <v>500970</v>
      </c>
      <c r="M45" s="18">
        <f t="shared" si="25"/>
        <v>626601</v>
      </c>
      <c r="N45" s="18">
        <f t="shared" si="25"/>
        <v>745926</v>
      </c>
      <c r="O45" s="18">
        <f t="shared" si="25"/>
        <v>896934</v>
      </c>
      <c r="P45" s="15"/>
    </row>
    <row r="46" spans="1:16" ht="12.75" customHeight="1" x14ac:dyDescent="0.2">
      <c r="B46" s="6" t="s">
        <v>22</v>
      </c>
      <c r="D46" s="16">
        <v>4</v>
      </c>
      <c r="E46" s="16">
        <v>75</v>
      </c>
      <c r="F46" s="16">
        <v>352</v>
      </c>
      <c r="G46" s="16">
        <v>756</v>
      </c>
      <c r="H46" s="16">
        <v>1448</v>
      </c>
      <c r="I46" s="16">
        <v>2396</v>
      </c>
      <c r="J46" s="16">
        <v>3233</v>
      </c>
      <c r="K46" s="16">
        <v>3432</v>
      </c>
      <c r="L46" s="16">
        <v>4215</v>
      </c>
      <c r="M46" s="16">
        <v>3587</v>
      </c>
      <c r="N46" s="16">
        <v>3645</v>
      </c>
      <c r="O46" s="19">
        <v>3471</v>
      </c>
      <c r="P46" s="15" t="s">
        <v>24</v>
      </c>
    </row>
    <row r="47" spans="1:16" ht="12.75" customHeight="1" x14ac:dyDescent="0.2">
      <c r="B47" t="s">
        <v>19</v>
      </c>
      <c r="D47" s="18">
        <f>D46</f>
        <v>4</v>
      </c>
      <c r="E47" s="18">
        <f>D47+E46</f>
        <v>79</v>
      </c>
      <c r="F47" s="18">
        <f t="shared" ref="F47:O47" si="26">E47+F46</f>
        <v>431</v>
      </c>
      <c r="G47" s="18">
        <f t="shared" si="26"/>
        <v>1187</v>
      </c>
      <c r="H47" s="18">
        <f t="shared" si="26"/>
        <v>2635</v>
      </c>
      <c r="I47" s="18">
        <f t="shared" si="26"/>
        <v>5031</v>
      </c>
      <c r="J47" s="18">
        <f t="shared" si="26"/>
        <v>8264</v>
      </c>
      <c r="K47" s="18">
        <f t="shared" si="26"/>
        <v>11696</v>
      </c>
      <c r="L47" s="18">
        <f t="shared" si="26"/>
        <v>15911</v>
      </c>
      <c r="M47" s="18">
        <f t="shared" si="26"/>
        <v>19498</v>
      </c>
      <c r="N47" s="18">
        <f t="shared" si="26"/>
        <v>23143</v>
      </c>
      <c r="O47" s="18">
        <f t="shared" si="26"/>
        <v>26614</v>
      </c>
      <c r="P47" s="15"/>
    </row>
    <row r="48" spans="1:16" ht="12.75" customHeight="1" x14ac:dyDescent="0.2"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15"/>
    </row>
    <row r="49" spans="2:16" ht="12.75" customHeight="1" x14ac:dyDescent="0.2">
      <c r="C49" s="6">
        <v>1999</v>
      </c>
      <c r="D49" s="13" t="s">
        <v>2</v>
      </c>
      <c r="E49" s="13" t="s">
        <v>3</v>
      </c>
      <c r="F49" s="13" t="s">
        <v>4</v>
      </c>
      <c r="G49" s="13" t="s">
        <v>5</v>
      </c>
      <c r="H49" s="13" t="s">
        <v>6</v>
      </c>
      <c r="I49" s="13" t="s">
        <v>14</v>
      </c>
      <c r="J49" s="13" t="s">
        <v>7</v>
      </c>
      <c r="K49" s="13" t="s">
        <v>8</v>
      </c>
      <c r="L49" s="13" t="s">
        <v>9</v>
      </c>
      <c r="M49" s="13" t="s">
        <v>10</v>
      </c>
      <c r="N49" s="13" t="s">
        <v>11</v>
      </c>
      <c r="O49" s="14" t="s">
        <v>1</v>
      </c>
      <c r="P49" s="15"/>
    </row>
    <row r="50" spans="2:16" ht="12.75" customHeight="1" x14ac:dyDescent="0.2">
      <c r="B50" s="6" t="s">
        <v>20</v>
      </c>
      <c r="D50" s="16">
        <v>6</v>
      </c>
      <c r="E50" s="16">
        <v>66</v>
      </c>
      <c r="F50" s="16">
        <v>689</v>
      </c>
      <c r="G50" s="16">
        <v>2648</v>
      </c>
      <c r="H50" s="16">
        <v>7633</v>
      </c>
      <c r="I50" s="16">
        <v>15698</v>
      </c>
      <c r="J50" s="16">
        <v>26115</v>
      </c>
      <c r="K50" s="16">
        <v>36406</v>
      </c>
      <c r="L50" s="16">
        <v>42936</v>
      </c>
      <c r="M50" s="16">
        <v>44224</v>
      </c>
      <c r="N50" s="16">
        <v>48921</v>
      </c>
      <c r="O50" s="19">
        <v>63940</v>
      </c>
      <c r="P50" s="15" t="s">
        <v>24</v>
      </c>
    </row>
    <row r="51" spans="2:16" ht="12.75" customHeight="1" x14ac:dyDescent="0.2">
      <c r="B51" t="s">
        <v>19</v>
      </c>
      <c r="D51" s="18">
        <f>D50</f>
        <v>6</v>
      </c>
      <c r="E51" s="18">
        <f>D51+E50</f>
        <v>72</v>
      </c>
      <c r="F51" s="18">
        <f t="shared" ref="F51:O51" si="27">E51+F50</f>
        <v>761</v>
      </c>
      <c r="G51" s="18">
        <f t="shared" si="27"/>
        <v>3409</v>
      </c>
      <c r="H51" s="18">
        <f t="shared" si="27"/>
        <v>11042</v>
      </c>
      <c r="I51" s="18">
        <f t="shared" si="27"/>
        <v>26740</v>
      </c>
      <c r="J51" s="18">
        <f t="shared" si="27"/>
        <v>52855</v>
      </c>
      <c r="K51" s="18">
        <f t="shared" si="27"/>
        <v>89261</v>
      </c>
      <c r="L51" s="18">
        <f t="shared" si="27"/>
        <v>132197</v>
      </c>
      <c r="M51" s="18">
        <f t="shared" si="27"/>
        <v>176421</v>
      </c>
      <c r="N51" s="18">
        <f t="shared" si="27"/>
        <v>225342</v>
      </c>
      <c r="O51" s="18">
        <f t="shared" si="27"/>
        <v>289282</v>
      </c>
      <c r="P51" s="15"/>
    </row>
    <row r="52" spans="2:16" ht="12.75" customHeight="1" x14ac:dyDescent="0.2">
      <c r="B52" s="6" t="s">
        <v>21</v>
      </c>
      <c r="D52" s="16">
        <v>38</v>
      </c>
      <c r="E52" s="16">
        <v>632</v>
      </c>
      <c r="F52" s="16">
        <v>6050</v>
      </c>
      <c r="G52" s="16">
        <v>21886</v>
      </c>
      <c r="H52" s="16">
        <v>50608</v>
      </c>
      <c r="I52" s="16">
        <v>83138</v>
      </c>
      <c r="J52" s="16">
        <v>113687</v>
      </c>
      <c r="K52" s="16">
        <v>135416</v>
      </c>
      <c r="L52" s="16">
        <v>141682</v>
      </c>
      <c r="M52" s="16">
        <v>135199</v>
      </c>
      <c r="N52" s="16">
        <v>137756</v>
      </c>
      <c r="O52" s="19">
        <v>167722</v>
      </c>
      <c r="P52" s="15" t="s">
        <v>24</v>
      </c>
    </row>
    <row r="53" spans="2:16" ht="12.75" customHeight="1" x14ac:dyDescent="0.2">
      <c r="B53" t="s">
        <v>19</v>
      </c>
      <c r="D53" s="18">
        <f>D52</f>
        <v>38</v>
      </c>
      <c r="E53" s="18">
        <f>D53+E52</f>
        <v>670</v>
      </c>
      <c r="F53" s="18">
        <f t="shared" ref="F53:O53" si="28">E53+F52</f>
        <v>6720</v>
      </c>
      <c r="G53" s="18">
        <f t="shared" si="28"/>
        <v>28606</v>
      </c>
      <c r="H53" s="18">
        <f t="shared" si="28"/>
        <v>79214</v>
      </c>
      <c r="I53" s="18">
        <f t="shared" si="28"/>
        <v>162352</v>
      </c>
      <c r="J53" s="18">
        <f t="shared" si="28"/>
        <v>276039</v>
      </c>
      <c r="K53" s="18">
        <f t="shared" si="28"/>
        <v>411455</v>
      </c>
      <c r="L53" s="18">
        <f t="shared" si="28"/>
        <v>553137</v>
      </c>
      <c r="M53" s="18">
        <f t="shared" si="28"/>
        <v>688336</v>
      </c>
      <c r="N53" s="18">
        <f t="shared" si="28"/>
        <v>826092</v>
      </c>
      <c r="O53" s="18">
        <f t="shared" si="28"/>
        <v>993814</v>
      </c>
      <c r="P53" s="15"/>
    </row>
    <row r="54" spans="2:16" ht="12.75" customHeight="1" x14ac:dyDescent="0.2">
      <c r="B54" s="6" t="s">
        <v>22</v>
      </c>
      <c r="D54" s="16">
        <v>13</v>
      </c>
      <c r="E54" s="16">
        <v>25</v>
      </c>
      <c r="F54" s="16">
        <v>287</v>
      </c>
      <c r="G54" s="16">
        <v>900</v>
      </c>
      <c r="H54" s="16">
        <v>1973</v>
      </c>
      <c r="I54" s="16">
        <v>2841</v>
      </c>
      <c r="J54" s="16">
        <v>3859</v>
      </c>
      <c r="K54" s="16">
        <v>4201</v>
      </c>
      <c r="L54" s="16">
        <v>4308</v>
      </c>
      <c r="M54" s="16">
        <v>3813</v>
      </c>
      <c r="N54" s="16">
        <v>3596</v>
      </c>
      <c r="O54" s="19">
        <v>3945</v>
      </c>
      <c r="P54" s="15" t="s">
        <v>24</v>
      </c>
    </row>
    <row r="55" spans="2:16" ht="12.75" customHeight="1" x14ac:dyDescent="0.2">
      <c r="B55" t="s">
        <v>19</v>
      </c>
      <c r="D55" s="18">
        <f>D54</f>
        <v>13</v>
      </c>
      <c r="E55" s="18">
        <f>D55+E54</f>
        <v>38</v>
      </c>
      <c r="F55" s="18">
        <f t="shared" ref="F55:O55" si="29">E55+F54</f>
        <v>325</v>
      </c>
      <c r="G55" s="18">
        <f t="shared" si="29"/>
        <v>1225</v>
      </c>
      <c r="H55" s="18">
        <f t="shared" si="29"/>
        <v>3198</v>
      </c>
      <c r="I55" s="18">
        <f t="shared" si="29"/>
        <v>6039</v>
      </c>
      <c r="J55" s="18">
        <f t="shared" si="29"/>
        <v>9898</v>
      </c>
      <c r="K55" s="18">
        <f t="shared" si="29"/>
        <v>14099</v>
      </c>
      <c r="L55" s="18">
        <f t="shared" si="29"/>
        <v>18407</v>
      </c>
      <c r="M55" s="18">
        <f t="shared" si="29"/>
        <v>22220</v>
      </c>
      <c r="N55" s="18">
        <f t="shared" si="29"/>
        <v>25816</v>
      </c>
      <c r="O55" s="18">
        <f t="shared" si="29"/>
        <v>29761</v>
      </c>
      <c r="P55" s="15"/>
    </row>
    <row r="56" spans="2:16" ht="12.75" customHeight="1" x14ac:dyDescent="0.2"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15"/>
    </row>
    <row r="57" spans="2:16" ht="12.75" customHeight="1" x14ac:dyDescent="0.2">
      <c r="C57" s="6">
        <v>2000</v>
      </c>
      <c r="D57" s="13" t="s">
        <v>2</v>
      </c>
      <c r="E57" s="13" t="s">
        <v>3</v>
      </c>
      <c r="F57" s="13" t="s">
        <v>4</v>
      </c>
      <c r="G57" s="13" t="s">
        <v>5</v>
      </c>
      <c r="H57" s="13" t="s">
        <v>6</v>
      </c>
      <c r="I57" s="13" t="s">
        <v>14</v>
      </c>
      <c r="J57" s="13" t="s">
        <v>7</v>
      </c>
      <c r="K57" s="13" t="s">
        <v>8</v>
      </c>
      <c r="L57" s="13" t="s">
        <v>9</v>
      </c>
      <c r="M57" s="13" t="s">
        <v>10</v>
      </c>
      <c r="N57" s="13" t="s">
        <v>11</v>
      </c>
      <c r="O57" s="14" t="s">
        <v>1</v>
      </c>
      <c r="P57" s="15"/>
    </row>
    <row r="58" spans="2:16" ht="12.75" customHeight="1" x14ac:dyDescent="0.2">
      <c r="B58" s="6" t="s">
        <v>20</v>
      </c>
      <c r="D58" s="16">
        <v>12</v>
      </c>
      <c r="E58" s="16">
        <v>110</v>
      </c>
      <c r="F58" s="16">
        <v>619</v>
      </c>
      <c r="G58" s="16">
        <v>2512</v>
      </c>
      <c r="H58" s="16">
        <v>9655</v>
      </c>
      <c r="I58" s="16">
        <v>17772</v>
      </c>
      <c r="J58" s="16">
        <v>29590</v>
      </c>
      <c r="K58" s="16">
        <v>41503</v>
      </c>
      <c r="L58" s="16">
        <v>46109</v>
      </c>
      <c r="M58" s="16">
        <v>50422</v>
      </c>
      <c r="N58" s="16">
        <v>52308</v>
      </c>
      <c r="O58" s="19">
        <v>65776</v>
      </c>
      <c r="P58" s="15" t="s">
        <v>24</v>
      </c>
    </row>
    <row r="59" spans="2:16" ht="12.75" customHeight="1" x14ac:dyDescent="0.2">
      <c r="B59" t="s">
        <v>19</v>
      </c>
      <c r="D59" s="21">
        <f>D58</f>
        <v>12</v>
      </c>
      <c r="E59" s="21">
        <f>D59+E58</f>
        <v>122</v>
      </c>
      <c r="F59" s="21">
        <f t="shared" ref="F59:O59" si="30">E59+F58</f>
        <v>741</v>
      </c>
      <c r="G59" s="21">
        <f t="shared" si="30"/>
        <v>3253</v>
      </c>
      <c r="H59" s="21">
        <f t="shared" si="30"/>
        <v>12908</v>
      </c>
      <c r="I59" s="21">
        <f t="shared" si="30"/>
        <v>30680</v>
      </c>
      <c r="J59" s="21">
        <f t="shared" si="30"/>
        <v>60270</v>
      </c>
      <c r="K59" s="21">
        <f t="shared" si="30"/>
        <v>101773</v>
      </c>
      <c r="L59" s="21">
        <f t="shared" si="30"/>
        <v>147882</v>
      </c>
      <c r="M59" s="21">
        <f t="shared" si="30"/>
        <v>198304</v>
      </c>
      <c r="N59" s="21">
        <f t="shared" si="30"/>
        <v>250612</v>
      </c>
      <c r="O59" s="21">
        <f t="shared" si="30"/>
        <v>316388</v>
      </c>
      <c r="P59" s="15"/>
    </row>
    <row r="60" spans="2:16" x14ac:dyDescent="0.2">
      <c r="B60" s="6" t="s">
        <v>21</v>
      </c>
      <c r="D60" s="16">
        <v>33</v>
      </c>
      <c r="E60" s="16">
        <v>732</v>
      </c>
      <c r="F60" s="16">
        <v>6241</v>
      </c>
      <c r="G60" s="16">
        <v>19539</v>
      </c>
      <c r="H60" s="16">
        <v>61818</v>
      </c>
      <c r="I60" s="16">
        <v>94415</v>
      </c>
      <c r="J60" s="16">
        <v>127311</v>
      </c>
      <c r="K60" s="16">
        <v>152713</v>
      </c>
      <c r="L60" s="16">
        <v>148853</v>
      </c>
      <c r="M60" s="16">
        <v>152558</v>
      </c>
      <c r="N60" s="16">
        <v>143694</v>
      </c>
      <c r="O60" s="17">
        <v>168672</v>
      </c>
      <c r="P60" s="15" t="s">
        <v>24</v>
      </c>
    </row>
    <row r="61" spans="2:16" x14ac:dyDescent="0.2">
      <c r="B61" t="s">
        <v>19</v>
      </c>
      <c r="D61" s="18">
        <f>D60</f>
        <v>33</v>
      </c>
      <c r="E61" s="18">
        <f>D61+E60</f>
        <v>765</v>
      </c>
      <c r="F61" s="18">
        <f t="shared" ref="F61:O61" si="31">E61+F60</f>
        <v>7006</v>
      </c>
      <c r="G61" s="18">
        <f t="shared" si="31"/>
        <v>26545</v>
      </c>
      <c r="H61" s="18">
        <f t="shared" si="31"/>
        <v>88363</v>
      </c>
      <c r="I61" s="18">
        <f t="shared" si="31"/>
        <v>182778</v>
      </c>
      <c r="J61" s="18">
        <f t="shared" si="31"/>
        <v>310089</v>
      </c>
      <c r="K61" s="18">
        <f t="shared" si="31"/>
        <v>462802</v>
      </c>
      <c r="L61" s="18">
        <f t="shared" si="31"/>
        <v>611655</v>
      </c>
      <c r="M61" s="18">
        <f t="shared" si="31"/>
        <v>764213</v>
      </c>
      <c r="N61" s="18">
        <f t="shared" si="31"/>
        <v>907907</v>
      </c>
      <c r="O61" s="18">
        <f t="shared" si="31"/>
        <v>1076579</v>
      </c>
      <c r="P61" s="15"/>
    </row>
    <row r="62" spans="2:16" x14ac:dyDescent="0.2">
      <c r="B62" s="6" t="s">
        <v>22</v>
      </c>
      <c r="D62" s="16">
        <v>0</v>
      </c>
      <c r="E62" s="16">
        <v>53</v>
      </c>
      <c r="F62" s="16">
        <v>319</v>
      </c>
      <c r="G62" s="16">
        <v>734</v>
      </c>
      <c r="H62" s="16">
        <v>2577</v>
      </c>
      <c r="I62" s="16">
        <v>3562</v>
      </c>
      <c r="J62" s="16">
        <v>4394</v>
      </c>
      <c r="K62" s="16">
        <v>5245</v>
      </c>
      <c r="L62" s="16">
        <v>5019</v>
      </c>
      <c r="M62" s="16">
        <v>4754</v>
      </c>
      <c r="N62" s="16">
        <v>4310</v>
      </c>
      <c r="O62" s="19">
        <v>4076</v>
      </c>
      <c r="P62" s="15" t="s">
        <v>24</v>
      </c>
    </row>
    <row r="63" spans="2:16" x14ac:dyDescent="0.2">
      <c r="B63" t="s">
        <v>19</v>
      </c>
      <c r="D63" s="18">
        <f>D62</f>
        <v>0</v>
      </c>
      <c r="E63" s="18">
        <f>D63+E62</f>
        <v>53</v>
      </c>
      <c r="F63" s="18">
        <f t="shared" ref="F63:O63" si="32">E63+F62</f>
        <v>372</v>
      </c>
      <c r="G63" s="18">
        <f t="shared" si="32"/>
        <v>1106</v>
      </c>
      <c r="H63" s="18">
        <f t="shared" si="32"/>
        <v>3683</v>
      </c>
      <c r="I63" s="18">
        <f t="shared" si="32"/>
        <v>7245</v>
      </c>
      <c r="J63" s="18">
        <f t="shared" si="32"/>
        <v>11639</v>
      </c>
      <c r="K63" s="18">
        <f t="shared" si="32"/>
        <v>16884</v>
      </c>
      <c r="L63" s="18">
        <f t="shared" si="32"/>
        <v>21903</v>
      </c>
      <c r="M63" s="18">
        <f t="shared" si="32"/>
        <v>26657</v>
      </c>
      <c r="N63" s="18">
        <f t="shared" si="32"/>
        <v>30967</v>
      </c>
      <c r="O63" s="18">
        <f t="shared" si="32"/>
        <v>35043</v>
      </c>
      <c r="P63" s="15"/>
    </row>
    <row r="64" spans="2:16" x14ac:dyDescent="0.2"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15"/>
    </row>
    <row r="65" spans="2:16" x14ac:dyDescent="0.2">
      <c r="C65" s="6">
        <v>2001</v>
      </c>
      <c r="D65" s="13" t="s">
        <v>2</v>
      </c>
      <c r="E65" s="13" t="s">
        <v>3</v>
      </c>
      <c r="F65" s="13" t="s">
        <v>4</v>
      </c>
      <c r="G65" s="13" t="s">
        <v>5</v>
      </c>
      <c r="H65" s="13" t="s">
        <v>6</v>
      </c>
      <c r="I65" s="13" t="s">
        <v>14</v>
      </c>
      <c r="J65" s="13" t="s">
        <v>7</v>
      </c>
      <c r="K65" s="13" t="s">
        <v>8</v>
      </c>
      <c r="L65" s="13" t="s">
        <v>9</v>
      </c>
      <c r="M65" s="13" t="s">
        <v>10</v>
      </c>
      <c r="N65" s="13" t="s">
        <v>11</v>
      </c>
      <c r="O65" s="14" t="s">
        <v>1</v>
      </c>
      <c r="P65" s="15"/>
    </row>
    <row r="66" spans="2:16" x14ac:dyDescent="0.2">
      <c r="B66" s="6" t="s">
        <v>20</v>
      </c>
      <c r="D66" s="16">
        <v>6</v>
      </c>
      <c r="E66" s="16">
        <v>93</v>
      </c>
      <c r="F66" s="16">
        <v>660</v>
      </c>
      <c r="G66" s="16">
        <v>3272</v>
      </c>
      <c r="H66" s="16">
        <v>11321</v>
      </c>
      <c r="I66" s="16">
        <v>20723</v>
      </c>
      <c r="J66" s="16">
        <v>35221</v>
      </c>
      <c r="K66" s="16">
        <v>45663</v>
      </c>
      <c r="L66" s="16">
        <v>49394</v>
      </c>
      <c r="M66" s="16">
        <v>56635</v>
      </c>
      <c r="N66" s="16">
        <v>56504</v>
      </c>
      <c r="O66" s="19">
        <v>43003</v>
      </c>
      <c r="P66" s="15" t="s">
        <v>24</v>
      </c>
    </row>
    <row r="67" spans="2:16" x14ac:dyDescent="0.2">
      <c r="B67" t="s">
        <v>19</v>
      </c>
      <c r="D67" s="18">
        <f>D66</f>
        <v>6</v>
      </c>
      <c r="E67" s="18">
        <f>D67+E66</f>
        <v>99</v>
      </c>
      <c r="F67" s="18">
        <f>E67+F66</f>
        <v>759</v>
      </c>
      <c r="G67" s="18">
        <f t="shared" ref="G67:O67" si="33">F67+G66</f>
        <v>4031</v>
      </c>
      <c r="H67" s="18">
        <f t="shared" si="33"/>
        <v>15352</v>
      </c>
      <c r="I67" s="18">
        <f t="shared" si="33"/>
        <v>36075</v>
      </c>
      <c r="J67" s="18">
        <f t="shared" si="33"/>
        <v>71296</v>
      </c>
      <c r="K67" s="18">
        <f t="shared" si="33"/>
        <v>116959</v>
      </c>
      <c r="L67" s="18">
        <f t="shared" si="33"/>
        <v>166353</v>
      </c>
      <c r="M67" s="18">
        <f t="shared" si="33"/>
        <v>222988</v>
      </c>
      <c r="N67" s="18">
        <f t="shared" si="33"/>
        <v>279492</v>
      </c>
      <c r="O67" s="18">
        <f t="shared" si="33"/>
        <v>322495</v>
      </c>
      <c r="P67" s="15"/>
    </row>
    <row r="68" spans="2:16" x14ac:dyDescent="0.2">
      <c r="B68" s="6" t="s">
        <v>21</v>
      </c>
      <c r="D68" s="16">
        <v>26</v>
      </c>
      <c r="E68" s="16">
        <v>814</v>
      </c>
      <c r="F68" s="16">
        <v>6558</v>
      </c>
      <c r="G68" s="16">
        <v>24541</v>
      </c>
      <c r="H68" s="16">
        <v>73540</v>
      </c>
      <c r="I68" s="16">
        <v>104851</v>
      </c>
      <c r="J68" s="16">
        <v>149690</v>
      </c>
      <c r="K68" s="16">
        <v>165780</v>
      </c>
      <c r="L68" s="16">
        <v>159248</v>
      </c>
      <c r="M68" s="16">
        <v>172076</v>
      </c>
      <c r="N68" s="16">
        <v>153685</v>
      </c>
      <c r="O68" s="19">
        <v>115077</v>
      </c>
      <c r="P68" s="15" t="s">
        <v>24</v>
      </c>
    </row>
    <row r="69" spans="2:16" x14ac:dyDescent="0.2">
      <c r="B69" t="s">
        <v>19</v>
      </c>
      <c r="D69" s="18">
        <f>D68</f>
        <v>26</v>
      </c>
      <c r="E69" s="18">
        <f>D69+E68</f>
        <v>840</v>
      </c>
      <c r="F69" s="18">
        <f t="shared" ref="F69:O69" si="34">E69+F68</f>
        <v>7398</v>
      </c>
      <c r="G69" s="18">
        <f t="shared" si="34"/>
        <v>31939</v>
      </c>
      <c r="H69" s="18">
        <f t="shared" si="34"/>
        <v>105479</v>
      </c>
      <c r="I69" s="18">
        <f t="shared" si="34"/>
        <v>210330</v>
      </c>
      <c r="J69" s="18">
        <f t="shared" si="34"/>
        <v>360020</v>
      </c>
      <c r="K69" s="18">
        <f t="shared" si="34"/>
        <v>525800</v>
      </c>
      <c r="L69" s="18">
        <f t="shared" si="34"/>
        <v>685048</v>
      </c>
      <c r="M69" s="18">
        <f t="shared" si="34"/>
        <v>857124</v>
      </c>
      <c r="N69" s="18">
        <f t="shared" si="34"/>
        <v>1010809</v>
      </c>
      <c r="O69" s="18">
        <f t="shared" si="34"/>
        <v>1125886</v>
      </c>
      <c r="P69" s="15"/>
    </row>
    <row r="70" spans="2:16" x14ac:dyDescent="0.2">
      <c r="B70" s="6" t="s">
        <v>22</v>
      </c>
      <c r="D70" s="16">
        <v>3</v>
      </c>
      <c r="E70" s="16">
        <v>70</v>
      </c>
      <c r="F70" s="16">
        <v>312</v>
      </c>
      <c r="G70" s="16">
        <v>1148</v>
      </c>
      <c r="H70" s="16">
        <v>2959</v>
      </c>
      <c r="I70" s="16">
        <v>3895</v>
      </c>
      <c r="J70" s="16">
        <v>5536</v>
      </c>
      <c r="K70" s="16">
        <v>5981</v>
      </c>
      <c r="L70" s="16">
        <v>5024</v>
      </c>
      <c r="M70" s="16">
        <v>5693</v>
      </c>
      <c r="N70" s="16">
        <v>4051</v>
      </c>
      <c r="O70" s="19">
        <v>2860</v>
      </c>
      <c r="P70" s="15" t="s">
        <v>24</v>
      </c>
    </row>
    <row r="71" spans="2:16" x14ac:dyDescent="0.2">
      <c r="B71" t="s">
        <v>19</v>
      </c>
      <c r="D71" s="18">
        <f>D70</f>
        <v>3</v>
      </c>
      <c r="E71" s="18">
        <f>D71+E70</f>
        <v>73</v>
      </c>
      <c r="F71" s="18">
        <f t="shared" ref="F71:O71" si="35">E71+F70</f>
        <v>385</v>
      </c>
      <c r="G71" s="18">
        <f t="shared" si="35"/>
        <v>1533</v>
      </c>
      <c r="H71" s="18">
        <f t="shared" si="35"/>
        <v>4492</v>
      </c>
      <c r="I71" s="18">
        <f t="shared" si="35"/>
        <v>8387</v>
      </c>
      <c r="J71" s="18">
        <f t="shared" si="35"/>
        <v>13923</v>
      </c>
      <c r="K71" s="18">
        <f t="shared" si="35"/>
        <v>19904</v>
      </c>
      <c r="L71" s="18">
        <f t="shared" si="35"/>
        <v>24928</v>
      </c>
      <c r="M71" s="18">
        <f t="shared" si="35"/>
        <v>30621</v>
      </c>
      <c r="N71" s="18">
        <f t="shared" si="35"/>
        <v>34672</v>
      </c>
      <c r="O71" s="18">
        <f t="shared" si="35"/>
        <v>37532</v>
      </c>
      <c r="P71" s="15"/>
    </row>
    <row r="72" spans="2:16" x14ac:dyDescent="0.2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15"/>
    </row>
    <row r="73" spans="2:16" x14ac:dyDescent="0.2">
      <c r="C73" s="6">
        <v>2002</v>
      </c>
      <c r="D73" s="13" t="s">
        <v>2</v>
      </c>
      <c r="E73" s="13" t="s">
        <v>3</v>
      </c>
      <c r="F73" s="13" t="s">
        <v>4</v>
      </c>
      <c r="G73" s="13" t="s">
        <v>5</v>
      </c>
      <c r="H73" s="13" t="s">
        <v>6</v>
      </c>
      <c r="I73" s="13" t="s">
        <v>14</v>
      </c>
      <c r="J73" s="13" t="s">
        <v>7</v>
      </c>
      <c r="K73" s="13" t="s">
        <v>8</v>
      </c>
      <c r="L73" s="13" t="s">
        <v>9</v>
      </c>
      <c r="M73" s="13" t="s">
        <v>10</v>
      </c>
      <c r="N73" s="13" t="s">
        <v>11</v>
      </c>
      <c r="O73" s="14" t="s">
        <v>1</v>
      </c>
      <c r="P73" s="15"/>
    </row>
    <row r="74" spans="2:16" x14ac:dyDescent="0.2">
      <c r="B74" s="6" t="s">
        <v>20</v>
      </c>
      <c r="D74" s="19">
        <v>20</v>
      </c>
      <c r="E74" s="19">
        <v>126</v>
      </c>
      <c r="F74" s="19">
        <v>746</v>
      </c>
      <c r="G74" s="19">
        <v>4111</v>
      </c>
      <c r="H74" s="19">
        <v>14335</v>
      </c>
      <c r="I74" s="19">
        <v>23989</v>
      </c>
      <c r="J74" s="19">
        <v>39593</v>
      </c>
      <c r="K74" s="19">
        <v>47127</v>
      </c>
      <c r="L74" s="19">
        <v>52338</v>
      </c>
      <c r="M74" s="19">
        <v>59221</v>
      </c>
      <c r="N74" s="19">
        <v>55159</v>
      </c>
      <c r="O74" s="19">
        <v>74084</v>
      </c>
      <c r="P74" s="15" t="s">
        <v>24</v>
      </c>
    </row>
    <row r="75" spans="2:16" x14ac:dyDescent="0.2">
      <c r="B75" t="s">
        <v>19</v>
      </c>
      <c r="D75" s="18">
        <f>D74</f>
        <v>20</v>
      </c>
      <c r="E75" s="18">
        <f t="shared" ref="E75:K75" si="36">D75+E74</f>
        <v>146</v>
      </c>
      <c r="F75" s="18">
        <f t="shared" si="36"/>
        <v>892</v>
      </c>
      <c r="G75" s="18">
        <f t="shared" si="36"/>
        <v>5003</v>
      </c>
      <c r="H75" s="18">
        <f t="shared" si="36"/>
        <v>19338</v>
      </c>
      <c r="I75" s="18">
        <f t="shared" si="36"/>
        <v>43327</v>
      </c>
      <c r="J75" s="18">
        <f t="shared" si="36"/>
        <v>82920</v>
      </c>
      <c r="K75" s="18">
        <f t="shared" si="36"/>
        <v>130047</v>
      </c>
      <c r="L75" s="18">
        <f>K75+L74</f>
        <v>182385</v>
      </c>
      <c r="M75" s="18">
        <f>L75+M74</f>
        <v>241606</v>
      </c>
      <c r="N75" s="18">
        <f>M75+N74</f>
        <v>296765</v>
      </c>
      <c r="O75" s="18">
        <f>N75+O74</f>
        <v>370849</v>
      </c>
      <c r="P75" s="15"/>
    </row>
    <row r="76" spans="2:16" x14ac:dyDescent="0.2">
      <c r="B76" s="6" t="s">
        <v>21</v>
      </c>
      <c r="D76" s="16">
        <v>49</v>
      </c>
      <c r="E76" s="16">
        <v>782</v>
      </c>
      <c r="F76" s="16">
        <v>6593</v>
      </c>
      <c r="G76" s="16">
        <v>31893</v>
      </c>
      <c r="H76" s="16">
        <v>90616</v>
      </c>
      <c r="I76" s="16">
        <v>123566</v>
      </c>
      <c r="J76" s="16">
        <v>172175</v>
      </c>
      <c r="K76" s="16">
        <v>175861</v>
      </c>
      <c r="L76" s="16">
        <v>169662</v>
      </c>
      <c r="M76" s="16">
        <v>177773</v>
      </c>
      <c r="N76" s="16">
        <v>151415</v>
      </c>
      <c r="O76" s="16">
        <v>187603</v>
      </c>
      <c r="P76" s="15" t="s">
        <v>24</v>
      </c>
    </row>
    <row r="77" spans="2:16" x14ac:dyDescent="0.2">
      <c r="B77" t="s">
        <v>19</v>
      </c>
      <c r="D77" s="18">
        <f>D76</f>
        <v>49</v>
      </c>
      <c r="E77" s="18">
        <f t="shared" ref="E77:K77" si="37">D77+E76</f>
        <v>831</v>
      </c>
      <c r="F77" s="18">
        <f t="shared" si="37"/>
        <v>7424</v>
      </c>
      <c r="G77" s="18">
        <f t="shared" si="37"/>
        <v>39317</v>
      </c>
      <c r="H77" s="18">
        <f t="shared" si="37"/>
        <v>129933</v>
      </c>
      <c r="I77" s="18">
        <f t="shared" si="37"/>
        <v>253499</v>
      </c>
      <c r="J77" s="18">
        <f t="shared" si="37"/>
        <v>425674</v>
      </c>
      <c r="K77" s="18">
        <f t="shared" si="37"/>
        <v>601535</v>
      </c>
      <c r="L77" s="18">
        <f>K77+L76</f>
        <v>771197</v>
      </c>
      <c r="M77" s="18">
        <f>L77+M76</f>
        <v>948970</v>
      </c>
      <c r="N77" s="18">
        <f>M77+N76</f>
        <v>1100385</v>
      </c>
      <c r="O77" s="18">
        <f>N77+O76</f>
        <v>1287988</v>
      </c>
      <c r="P77" s="15"/>
    </row>
    <row r="78" spans="2:16" x14ac:dyDescent="0.2">
      <c r="B78" s="6" t="s">
        <v>22</v>
      </c>
      <c r="D78" s="16">
        <v>18</v>
      </c>
      <c r="E78" s="16">
        <v>86</v>
      </c>
      <c r="F78" s="16">
        <v>402</v>
      </c>
      <c r="G78" s="16">
        <v>1443</v>
      </c>
      <c r="H78" s="16">
        <v>3946</v>
      </c>
      <c r="I78" s="16">
        <v>4927</v>
      </c>
      <c r="J78" s="16">
        <v>6268</v>
      </c>
      <c r="K78" s="16">
        <v>6239</v>
      </c>
      <c r="L78" s="16">
        <v>5939</v>
      </c>
      <c r="M78" s="16">
        <v>6223</v>
      </c>
      <c r="N78" s="16">
        <v>4728</v>
      </c>
      <c r="O78" s="16">
        <v>5132</v>
      </c>
      <c r="P78" s="15" t="s">
        <v>24</v>
      </c>
    </row>
    <row r="79" spans="2:16" x14ac:dyDescent="0.2">
      <c r="B79" t="s">
        <v>19</v>
      </c>
      <c r="D79" s="18">
        <f>D78</f>
        <v>18</v>
      </c>
      <c r="E79" s="18">
        <f t="shared" ref="E79:K79" si="38">D79+E78</f>
        <v>104</v>
      </c>
      <c r="F79" s="18">
        <f t="shared" si="38"/>
        <v>506</v>
      </c>
      <c r="G79" s="18">
        <f t="shared" si="38"/>
        <v>1949</v>
      </c>
      <c r="H79" s="18">
        <f t="shared" si="38"/>
        <v>5895</v>
      </c>
      <c r="I79" s="18">
        <f t="shared" si="38"/>
        <v>10822</v>
      </c>
      <c r="J79" s="18">
        <f t="shared" si="38"/>
        <v>17090</v>
      </c>
      <c r="K79" s="18">
        <f t="shared" si="38"/>
        <v>23329</v>
      </c>
      <c r="L79" s="18">
        <f>K79+L78</f>
        <v>29268</v>
      </c>
      <c r="M79" s="18">
        <f>L79+M78</f>
        <v>35491</v>
      </c>
      <c r="N79" s="18">
        <f>M79+N78</f>
        <v>40219</v>
      </c>
      <c r="O79" s="18">
        <f>N79+O78</f>
        <v>45351</v>
      </c>
      <c r="P79" s="15"/>
    </row>
    <row r="80" spans="2:16" ht="13.5" thickBot="1" x14ac:dyDescent="0.25">
      <c r="B80" s="8"/>
      <c r="C80" s="8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5"/>
    </row>
    <row r="81" spans="2:16" x14ac:dyDescent="0.2">
      <c r="B81" s="9"/>
      <c r="C81" s="9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7"/>
    </row>
    <row r="82" spans="2:16" x14ac:dyDescent="0.2">
      <c r="C82" s="6">
        <v>2003</v>
      </c>
      <c r="D82" s="13" t="s">
        <v>2</v>
      </c>
      <c r="E82" s="13" t="s">
        <v>3</v>
      </c>
      <c r="F82" s="13" t="s">
        <v>4</v>
      </c>
      <c r="G82" s="13" t="s">
        <v>5</v>
      </c>
      <c r="H82" s="13" t="s">
        <v>6</v>
      </c>
      <c r="I82" s="13" t="s">
        <v>14</v>
      </c>
      <c r="J82" s="13" t="s">
        <v>7</v>
      </c>
      <c r="K82" s="13" t="s">
        <v>8</v>
      </c>
      <c r="L82" s="13" t="s">
        <v>9</v>
      </c>
      <c r="M82" s="13" t="s">
        <v>10</v>
      </c>
      <c r="N82" s="13" t="s">
        <v>11</v>
      </c>
      <c r="O82" s="14" t="s">
        <v>1</v>
      </c>
      <c r="P82" s="15"/>
    </row>
    <row r="83" spans="2:16" x14ac:dyDescent="0.2">
      <c r="B83" s="6" t="s">
        <v>20</v>
      </c>
      <c r="D83" s="19">
        <v>2</v>
      </c>
      <c r="E83" s="19">
        <v>116</v>
      </c>
      <c r="F83" s="19">
        <v>795</v>
      </c>
      <c r="G83" s="19">
        <v>3803</v>
      </c>
      <c r="H83" s="19">
        <v>13285</v>
      </c>
      <c r="I83" s="19">
        <v>23096</v>
      </c>
      <c r="J83" s="19">
        <v>40859</v>
      </c>
      <c r="K83" s="19">
        <v>48879</v>
      </c>
      <c r="L83" s="19">
        <v>58827</v>
      </c>
      <c r="M83" s="19">
        <v>62210</v>
      </c>
      <c r="N83" s="19">
        <v>58079</v>
      </c>
      <c r="O83" s="19">
        <v>78519</v>
      </c>
      <c r="P83" s="15" t="s">
        <v>24</v>
      </c>
    </row>
    <row r="84" spans="2:16" x14ac:dyDescent="0.2">
      <c r="B84" t="s">
        <v>19</v>
      </c>
      <c r="D84" s="18">
        <f>D83</f>
        <v>2</v>
      </c>
      <c r="E84" s="18">
        <f t="shared" ref="E84:O84" si="39">D84+E83</f>
        <v>118</v>
      </c>
      <c r="F84" s="18">
        <f t="shared" si="39"/>
        <v>913</v>
      </c>
      <c r="G84" s="18">
        <f t="shared" si="39"/>
        <v>4716</v>
      </c>
      <c r="H84" s="18">
        <f t="shared" si="39"/>
        <v>18001</v>
      </c>
      <c r="I84" s="18">
        <f t="shared" si="39"/>
        <v>41097</v>
      </c>
      <c r="J84" s="18">
        <f t="shared" si="39"/>
        <v>81956</v>
      </c>
      <c r="K84" s="18">
        <f t="shared" si="39"/>
        <v>130835</v>
      </c>
      <c r="L84" s="18">
        <f t="shared" si="39"/>
        <v>189662</v>
      </c>
      <c r="M84" s="18">
        <f t="shared" si="39"/>
        <v>251872</v>
      </c>
      <c r="N84" s="18">
        <f t="shared" si="39"/>
        <v>309951</v>
      </c>
      <c r="O84" s="18">
        <f t="shared" si="39"/>
        <v>388470</v>
      </c>
      <c r="P84" s="15"/>
    </row>
    <row r="85" spans="2:16" x14ac:dyDescent="0.2">
      <c r="B85" s="6" t="s">
        <v>21</v>
      </c>
      <c r="D85" s="16">
        <v>15</v>
      </c>
      <c r="E85" s="16">
        <v>456</v>
      </c>
      <c r="F85" s="16">
        <v>6395</v>
      </c>
      <c r="G85" s="16">
        <v>29225</v>
      </c>
      <c r="H85" s="16">
        <v>86992</v>
      </c>
      <c r="I85" s="16">
        <v>122744</v>
      </c>
      <c r="J85" s="16">
        <v>180692</v>
      </c>
      <c r="K85" s="16">
        <v>178844</v>
      </c>
      <c r="L85" s="16">
        <v>192352</v>
      </c>
      <c r="M85" s="16">
        <v>183999</v>
      </c>
      <c r="N85" s="16">
        <v>158258</v>
      </c>
      <c r="O85" s="16">
        <v>201847</v>
      </c>
      <c r="P85" s="15" t="s">
        <v>24</v>
      </c>
    </row>
    <row r="86" spans="2:16" x14ac:dyDescent="0.2">
      <c r="B86" t="s">
        <v>19</v>
      </c>
      <c r="D86" s="18">
        <f>D85</f>
        <v>15</v>
      </c>
      <c r="E86" s="18">
        <f t="shared" ref="E86:O86" si="40">D86+E85</f>
        <v>471</v>
      </c>
      <c r="F86" s="18">
        <f t="shared" si="40"/>
        <v>6866</v>
      </c>
      <c r="G86" s="18">
        <f t="shared" si="40"/>
        <v>36091</v>
      </c>
      <c r="H86" s="18">
        <f t="shared" si="40"/>
        <v>123083</v>
      </c>
      <c r="I86" s="18">
        <f t="shared" si="40"/>
        <v>245827</v>
      </c>
      <c r="J86" s="18">
        <f t="shared" si="40"/>
        <v>426519</v>
      </c>
      <c r="K86" s="18">
        <f t="shared" si="40"/>
        <v>605363</v>
      </c>
      <c r="L86" s="18">
        <f t="shared" si="40"/>
        <v>797715</v>
      </c>
      <c r="M86" s="18">
        <f t="shared" si="40"/>
        <v>981714</v>
      </c>
      <c r="N86" s="18">
        <f t="shared" si="40"/>
        <v>1139972</v>
      </c>
      <c r="O86" s="18">
        <f t="shared" si="40"/>
        <v>1341819</v>
      </c>
      <c r="P86" s="15"/>
    </row>
    <row r="87" spans="2:16" x14ac:dyDescent="0.2">
      <c r="B87" s="6" t="s">
        <v>22</v>
      </c>
      <c r="D87" s="16">
        <v>0</v>
      </c>
      <c r="E87" s="16">
        <v>47</v>
      </c>
      <c r="F87" s="16">
        <v>456</v>
      </c>
      <c r="G87" s="16">
        <v>1446</v>
      </c>
      <c r="H87" s="16">
        <v>3958</v>
      </c>
      <c r="I87" s="16">
        <v>5043</v>
      </c>
      <c r="J87" s="16">
        <v>7956</v>
      </c>
      <c r="K87" s="16">
        <v>7538</v>
      </c>
      <c r="L87" s="16">
        <v>7682</v>
      </c>
      <c r="M87" s="16">
        <v>6648</v>
      </c>
      <c r="N87" s="16">
        <v>5758</v>
      </c>
      <c r="O87" s="16">
        <v>5875</v>
      </c>
      <c r="P87" s="15" t="s">
        <v>24</v>
      </c>
    </row>
    <row r="88" spans="2:16" x14ac:dyDescent="0.2">
      <c r="B88" t="s">
        <v>19</v>
      </c>
      <c r="D88" s="18">
        <f>D87</f>
        <v>0</v>
      </c>
      <c r="E88" s="18">
        <f t="shared" ref="E88:O88" si="41">D88+E87</f>
        <v>47</v>
      </c>
      <c r="F88" s="18">
        <f t="shared" si="41"/>
        <v>503</v>
      </c>
      <c r="G88" s="18">
        <f t="shared" si="41"/>
        <v>1949</v>
      </c>
      <c r="H88" s="18">
        <f t="shared" si="41"/>
        <v>5907</v>
      </c>
      <c r="I88" s="18">
        <f t="shared" si="41"/>
        <v>10950</v>
      </c>
      <c r="J88" s="18">
        <f t="shared" si="41"/>
        <v>18906</v>
      </c>
      <c r="K88" s="18">
        <f t="shared" si="41"/>
        <v>26444</v>
      </c>
      <c r="L88" s="18">
        <f t="shared" si="41"/>
        <v>34126</v>
      </c>
      <c r="M88" s="18">
        <f t="shared" si="41"/>
        <v>40774</v>
      </c>
      <c r="N88" s="18">
        <f t="shared" si="41"/>
        <v>46532</v>
      </c>
      <c r="O88" s="18">
        <f t="shared" si="41"/>
        <v>52407</v>
      </c>
      <c r="P88" s="15"/>
    </row>
    <row r="89" spans="2:16" ht="13.5" thickBot="1" x14ac:dyDescent="0.25">
      <c r="B89" s="8"/>
      <c r="C89" s="8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5"/>
    </row>
    <row r="90" spans="2:16" x14ac:dyDescent="0.2"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5"/>
    </row>
    <row r="91" spans="2:16" x14ac:dyDescent="0.2">
      <c r="C91" s="6">
        <v>2004</v>
      </c>
      <c r="D91" s="13" t="s">
        <v>2</v>
      </c>
      <c r="E91" s="13" t="s">
        <v>3</v>
      </c>
      <c r="F91" s="13" t="s">
        <v>4</v>
      </c>
      <c r="G91" s="13" t="s">
        <v>5</v>
      </c>
      <c r="H91" s="13" t="s">
        <v>6</v>
      </c>
      <c r="I91" s="13" t="s">
        <v>14</v>
      </c>
      <c r="J91" s="13" t="s">
        <v>7</v>
      </c>
      <c r="K91" s="13" t="s">
        <v>8</v>
      </c>
      <c r="L91" s="13" t="s">
        <v>9</v>
      </c>
      <c r="M91" s="13" t="s">
        <v>10</v>
      </c>
      <c r="N91" s="13" t="s">
        <v>11</v>
      </c>
      <c r="O91" s="14" t="s">
        <v>1</v>
      </c>
      <c r="P91" s="15"/>
    </row>
    <row r="92" spans="2:16" x14ac:dyDescent="0.2">
      <c r="B92" s="6" t="s">
        <v>20</v>
      </c>
      <c r="D92" s="19">
        <v>4</v>
      </c>
      <c r="E92" s="19">
        <v>112</v>
      </c>
      <c r="F92" s="19">
        <v>944</v>
      </c>
      <c r="G92" s="19">
        <v>5341</v>
      </c>
      <c r="H92" s="19">
        <v>16651</v>
      </c>
      <c r="I92" s="19">
        <v>31438</v>
      </c>
      <c r="J92" s="19">
        <v>46867</v>
      </c>
      <c r="K92" s="19">
        <v>58722</v>
      </c>
      <c r="L92" s="19">
        <v>63991</v>
      </c>
      <c r="M92" s="19">
        <v>63803</v>
      </c>
      <c r="N92" s="19">
        <v>67980</v>
      </c>
      <c r="O92" s="19">
        <v>51097</v>
      </c>
      <c r="P92" s="15" t="s">
        <v>24</v>
      </c>
    </row>
    <row r="93" spans="2:16" x14ac:dyDescent="0.2">
      <c r="B93" t="s">
        <v>19</v>
      </c>
      <c r="D93" s="18">
        <f>D92</f>
        <v>4</v>
      </c>
      <c r="E93" s="18">
        <f t="shared" ref="E93:O93" si="42">D93+E92</f>
        <v>116</v>
      </c>
      <c r="F93" s="18">
        <f t="shared" si="42"/>
        <v>1060</v>
      </c>
      <c r="G93" s="18">
        <f t="shared" si="42"/>
        <v>6401</v>
      </c>
      <c r="H93" s="18">
        <f t="shared" si="42"/>
        <v>23052</v>
      </c>
      <c r="I93" s="18">
        <f t="shared" si="42"/>
        <v>54490</v>
      </c>
      <c r="J93" s="18">
        <f t="shared" si="42"/>
        <v>101357</v>
      </c>
      <c r="K93" s="18">
        <f t="shared" si="42"/>
        <v>160079</v>
      </c>
      <c r="L93" s="18">
        <f t="shared" si="42"/>
        <v>224070</v>
      </c>
      <c r="M93" s="18">
        <f t="shared" si="42"/>
        <v>287873</v>
      </c>
      <c r="N93" s="18">
        <f t="shared" si="42"/>
        <v>355853</v>
      </c>
      <c r="O93" s="18">
        <f t="shared" si="42"/>
        <v>406950</v>
      </c>
      <c r="P93" s="15"/>
    </row>
    <row r="94" spans="2:16" x14ac:dyDescent="0.2">
      <c r="B94" s="6" t="s">
        <v>21</v>
      </c>
      <c r="D94" s="16">
        <v>38</v>
      </c>
      <c r="E94" s="16">
        <v>588</v>
      </c>
      <c r="F94" s="16">
        <v>7728</v>
      </c>
      <c r="G94" s="16">
        <v>38707</v>
      </c>
      <c r="H94" s="16">
        <v>98854</v>
      </c>
      <c r="I94" s="16">
        <v>154042</v>
      </c>
      <c r="J94" s="16">
        <v>190008</v>
      </c>
      <c r="K94" s="16">
        <v>202073</v>
      </c>
      <c r="L94" s="16">
        <v>193807</v>
      </c>
      <c r="M94" s="16">
        <v>178913</v>
      </c>
      <c r="N94" s="16">
        <v>172547</v>
      </c>
      <c r="O94" s="16">
        <v>124788</v>
      </c>
      <c r="P94" s="15" t="s">
        <v>24</v>
      </c>
    </row>
    <row r="95" spans="2:16" x14ac:dyDescent="0.2">
      <c r="B95" t="s">
        <v>19</v>
      </c>
      <c r="D95" s="18">
        <f>D94</f>
        <v>38</v>
      </c>
      <c r="E95" s="18">
        <f>D95+E94</f>
        <v>626</v>
      </c>
      <c r="F95" s="18">
        <f>E95+F94</f>
        <v>8354</v>
      </c>
      <c r="G95" s="18">
        <f>F95+G94</f>
        <v>47061</v>
      </c>
      <c r="H95" s="18">
        <f>G95+H94</f>
        <v>145915</v>
      </c>
      <c r="I95" s="18">
        <f>H95+I94</f>
        <v>299957</v>
      </c>
      <c r="J95" s="18">
        <f t="shared" ref="J95:O95" si="43">I95+J94</f>
        <v>489965</v>
      </c>
      <c r="K95" s="18">
        <f t="shared" si="43"/>
        <v>692038</v>
      </c>
      <c r="L95" s="18">
        <f t="shared" si="43"/>
        <v>885845</v>
      </c>
      <c r="M95" s="18">
        <f t="shared" si="43"/>
        <v>1064758</v>
      </c>
      <c r="N95" s="18">
        <f t="shared" si="43"/>
        <v>1237305</v>
      </c>
      <c r="O95" s="18">
        <f t="shared" si="43"/>
        <v>1362093</v>
      </c>
      <c r="P95" s="15"/>
    </row>
    <row r="96" spans="2:16" x14ac:dyDescent="0.2">
      <c r="B96" s="6" t="s">
        <v>22</v>
      </c>
      <c r="D96" s="16">
        <v>10</v>
      </c>
      <c r="E96" s="16">
        <v>37</v>
      </c>
      <c r="F96" s="16">
        <v>456</v>
      </c>
      <c r="G96" s="16">
        <v>2303</v>
      </c>
      <c r="H96" s="16">
        <v>5222</v>
      </c>
      <c r="I96" s="16">
        <v>7342</v>
      </c>
      <c r="J96" s="16">
        <v>8469</v>
      </c>
      <c r="K96" s="16">
        <v>8796</v>
      </c>
      <c r="L96" s="16">
        <v>7913</v>
      </c>
      <c r="M96" s="16">
        <v>6874</v>
      </c>
      <c r="N96" s="16">
        <v>6416</v>
      </c>
      <c r="O96" s="16">
        <v>4034</v>
      </c>
      <c r="P96" s="15" t="s">
        <v>24</v>
      </c>
    </row>
    <row r="97" spans="2:16" x14ac:dyDescent="0.2">
      <c r="B97" t="s">
        <v>19</v>
      </c>
      <c r="D97" s="18">
        <f>D96</f>
        <v>10</v>
      </c>
      <c r="E97" s="18">
        <f>D97+E96</f>
        <v>47</v>
      </c>
      <c r="F97" s="18">
        <f>E97+F96</f>
        <v>503</v>
      </c>
      <c r="G97" s="18">
        <f>F97+G96</f>
        <v>2806</v>
      </c>
      <c r="H97" s="18">
        <f>G97+H96</f>
        <v>8028</v>
      </c>
      <c r="I97" s="18">
        <f>H97+I96</f>
        <v>15370</v>
      </c>
      <c r="J97" s="18">
        <f t="shared" ref="J97:O97" si="44">I97+J96</f>
        <v>23839</v>
      </c>
      <c r="K97" s="18">
        <f t="shared" si="44"/>
        <v>32635</v>
      </c>
      <c r="L97" s="18">
        <f t="shared" si="44"/>
        <v>40548</v>
      </c>
      <c r="M97" s="18">
        <f t="shared" si="44"/>
        <v>47422</v>
      </c>
      <c r="N97" s="18">
        <f t="shared" si="44"/>
        <v>53838</v>
      </c>
      <c r="O97" s="18">
        <f t="shared" si="44"/>
        <v>57872</v>
      </c>
      <c r="P97" s="15"/>
    </row>
    <row r="98" spans="2:16" x14ac:dyDescent="0.2"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5"/>
    </row>
    <row r="99" spans="2:16" ht="13.5" thickBot="1" x14ac:dyDescent="0.25">
      <c r="B99" s="8"/>
      <c r="C99" s="8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5"/>
    </row>
    <row r="100" spans="2:16" x14ac:dyDescent="0.2">
      <c r="B100" s="9"/>
      <c r="C100" s="9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7"/>
    </row>
    <row r="101" spans="2:16" x14ac:dyDescent="0.2">
      <c r="C101" s="6">
        <v>2005</v>
      </c>
      <c r="D101" s="13" t="s">
        <v>2</v>
      </c>
      <c r="E101" s="13" t="s">
        <v>3</v>
      </c>
      <c r="F101" s="13" t="s">
        <v>4</v>
      </c>
      <c r="G101" s="13" t="s">
        <v>5</v>
      </c>
      <c r="H101" s="13" t="s">
        <v>6</v>
      </c>
      <c r="I101" s="13" t="s">
        <v>14</v>
      </c>
      <c r="J101" s="13" t="s">
        <v>7</v>
      </c>
      <c r="K101" s="13" t="s">
        <v>8</v>
      </c>
      <c r="L101" s="13" t="s">
        <v>9</v>
      </c>
      <c r="M101" s="13" t="s">
        <v>10</v>
      </c>
      <c r="N101" s="13" t="s">
        <v>11</v>
      </c>
      <c r="O101" s="14" t="s">
        <v>1</v>
      </c>
      <c r="P101" s="15"/>
    </row>
    <row r="102" spans="2:16" x14ac:dyDescent="0.2">
      <c r="B102" s="6" t="s">
        <v>20</v>
      </c>
      <c r="D102" s="19">
        <v>14</v>
      </c>
      <c r="E102" s="19">
        <v>91</v>
      </c>
      <c r="F102" s="19">
        <v>641</v>
      </c>
      <c r="G102" s="19">
        <v>4570</v>
      </c>
      <c r="H102" s="19">
        <v>15690</v>
      </c>
      <c r="I102" s="19">
        <v>29199</v>
      </c>
      <c r="J102" s="19">
        <v>41843</v>
      </c>
      <c r="K102" s="19">
        <v>58030</v>
      </c>
      <c r="L102" s="19">
        <v>62851</v>
      </c>
      <c r="M102" s="19">
        <v>65882</v>
      </c>
      <c r="N102" s="19">
        <v>68428</v>
      </c>
      <c r="O102" s="19">
        <v>88266</v>
      </c>
      <c r="P102" s="15" t="s">
        <v>24</v>
      </c>
    </row>
    <row r="103" spans="2:16" x14ac:dyDescent="0.2">
      <c r="B103" t="s">
        <v>19</v>
      </c>
      <c r="D103" s="18">
        <v>14</v>
      </c>
      <c r="E103" s="18">
        <f>D103+E102</f>
        <v>105</v>
      </c>
      <c r="F103" s="18">
        <f>E103+F102</f>
        <v>746</v>
      </c>
      <c r="G103" s="18">
        <f>F103+G102</f>
        <v>5316</v>
      </c>
      <c r="H103" s="18">
        <f>G103+H102</f>
        <v>21006</v>
      </c>
      <c r="I103" s="18">
        <f>H103+I102</f>
        <v>50205</v>
      </c>
      <c r="J103" s="18">
        <f t="shared" ref="J103:O103" si="45">I103+J102</f>
        <v>92048</v>
      </c>
      <c r="K103" s="18">
        <f t="shared" si="45"/>
        <v>150078</v>
      </c>
      <c r="L103" s="18">
        <f t="shared" si="45"/>
        <v>212929</v>
      </c>
      <c r="M103" s="18">
        <f t="shared" si="45"/>
        <v>278811</v>
      </c>
      <c r="N103" s="18">
        <f t="shared" si="45"/>
        <v>347239</v>
      </c>
      <c r="O103" s="18">
        <f t="shared" si="45"/>
        <v>435505</v>
      </c>
      <c r="P103" s="15"/>
    </row>
    <row r="104" spans="2:16" x14ac:dyDescent="0.2">
      <c r="B104" s="6" t="s">
        <v>21</v>
      </c>
      <c r="D104" s="16">
        <v>25</v>
      </c>
      <c r="E104" s="16">
        <v>598</v>
      </c>
      <c r="F104" s="16">
        <v>6127</v>
      </c>
      <c r="G104" s="16">
        <v>37392</v>
      </c>
      <c r="H104" s="16">
        <v>105556</v>
      </c>
      <c r="I104" s="16">
        <v>158560</v>
      </c>
      <c r="J104" s="16">
        <v>182098</v>
      </c>
      <c r="K104" s="16">
        <v>211016</v>
      </c>
      <c r="L104" s="16">
        <v>195948</v>
      </c>
      <c r="M104" s="16">
        <v>183041</v>
      </c>
      <c r="N104" s="16">
        <v>176208</v>
      </c>
      <c r="O104" s="16">
        <v>208965</v>
      </c>
      <c r="P104" s="15" t="s">
        <v>24</v>
      </c>
    </row>
    <row r="105" spans="2:16" x14ac:dyDescent="0.2">
      <c r="B105" t="s">
        <v>19</v>
      </c>
      <c r="D105" s="18">
        <v>25</v>
      </c>
      <c r="E105" s="18">
        <f>D105+E104</f>
        <v>623</v>
      </c>
      <c r="F105" s="18">
        <f>E105+F104</f>
        <v>6750</v>
      </c>
      <c r="G105" s="18">
        <f>F105+G104</f>
        <v>44142</v>
      </c>
      <c r="H105" s="18">
        <f>G105+H104</f>
        <v>149698</v>
      </c>
      <c r="I105" s="18">
        <f>H105+I104</f>
        <v>308258</v>
      </c>
      <c r="J105" s="18">
        <f t="shared" ref="J105:O105" si="46">I105+J104</f>
        <v>490356</v>
      </c>
      <c r="K105" s="18">
        <f t="shared" si="46"/>
        <v>701372</v>
      </c>
      <c r="L105" s="18">
        <f t="shared" si="46"/>
        <v>897320</v>
      </c>
      <c r="M105" s="18">
        <f t="shared" si="46"/>
        <v>1080361</v>
      </c>
      <c r="N105" s="18">
        <f t="shared" si="46"/>
        <v>1256569</v>
      </c>
      <c r="O105" s="18">
        <f t="shared" si="46"/>
        <v>1465534</v>
      </c>
      <c r="P105" s="15"/>
    </row>
    <row r="106" spans="2:16" x14ac:dyDescent="0.2">
      <c r="B106" s="6" t="s">
        <v>22</v>
      </c>
      <c r="D106" s="16">
        <v>7</v>
      </c>
      <c r="E106" s="16">
        <v>56</v>
      </c>
      <c r="F106" s="16">
        <v>437</v>
      </c>
      <c r="G106" s="16">
        <v>2342</v>
      </c>
      <c r="H106" s="16">
        <v>5585</v>
      </c>
      <c r="I106" s="16">
        <v>8130</v>
      </c>
      <c r="J106" s="16">
        <v>9249</v>
      </c>
      <c r="K106" s="16">
        <v>10665</v>
      </c>
      <c r="L106" s="16">
        <v>9541</v>
      </c>
      <c r="M106" s="16">
        <v>8536</v>
      </c>
      <c r="N106" s="16">
        <v>6867</v>
      </c>
      <c r="O106" s="16">
        <v>6746</v>
      </c>
      <c r="P106" s="15" t="s">
        <v>24</v>
      </c>
    </row>
    <row r="107" spans="2:16" x14ac:dyDescent="0.2">
      <c r="B107" t="s">
        <v>19</v>
      </c>
      <c r="D107" s="18">
        <v>7</v>
      </c>
      <c r="E107" s="18">
        <f>D107+E106</f>
        <v>63</v>
      </c>
      <c r="F107" s="18">
        <f>E107+F106</f>
        <v>500</v>
      </c>
      <c r="G107" s="18">
        <f>F107+G106</f>
        <v>2842</v>
      </c>
      <c r="H107" s="18">
        <f>G107+H106</f>
        <v>8427</v>
      </c>
      <c r="I107" s="18">
        <f>H107+I106</f>
        <v>16557</v>
      </c>
      <c r="J107" s="18">
        <f t="shared" ref="J107:O107" si="47">I107+J106</f>
        <v>25806</v>
      </c>
      <c r="K107" s="18">
        <f t="shared" si="47"/>
        <v>36471</v>
      </c>
      <c r="L107" s="18">
        <f t="shared" si="47"/>
        <v>46012</v>
      </c>
      <c r="M107" s="18">
        <f t="shared" si="47"/>
        <v>54548</v>
      </c>
      <c r="N107" s="18">
        <f t="shared" si="47"/>
        <v>61415</v>
      </c>
      <c r="O107" s="18">
        <f t="shared" si="47"/>
        <v>68161</v>
      </c>
      <c r="P107" s="15"/>
    </row>
    <row r="108" spans="2:16" x14ac:dyDescent="0.2"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5"/>
    </row>
    <row r="109" spans="2:16" ht="13.5" thickBot="1" x14ac:dyDescent="0.25">
      <c r="B109" s="8"/>
      <c r="C109" s="8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5"/>
    </row>
    <row r="110" spans="2:16" x14ac:dyDescent="0.2">
      <c r="B110" s="9"/>
      <c r="C110" s="9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7"/>
    </row>
    <row r="111" spans="2:16" x14ac:dyDescent="0.2">
      <c r="C111" s="6">
        <v>2006</v>
      </c>
      <c r="D111" s="13" t="s">
        <v>2</v>
      </c>
      <c r="E111" s="13" t="s">
        <v>3</v>
      </c>
      <c r="F111" s="13" t="s">
        <v>4</v>
      </c>
      <c r="G111" s="13" t="s">
        <v>5</v>
      </c>
      <c r="H111" s="13" t="s">
        <v>6</v>
      </c>
      <c r="I111" s="13" t="s">
        <v>14</v>
      </c>
      <c r="J111" s="13" t="s">
        <v>7</v>
      </c>
      <c r="K111" s="13" t="s">
        <v>8</v>
      </c>
      <c r="L111" s="13" t="s">
        <v>9</v>
      </c>
      <c r="M111" s="13" t="s">
        <v>10</v>
      </c>
      <c r="N111" s="13" t="s">
        <v>11</v>
      </c>
      <c r="O111" s="14" t="s">
        <v>1</v>
      </c>
      <c r="P111" s="15"/>
    </row>
    <row r="112" spans="2:16" x14ac:dyDescent="0.2">
      <c r="B112" s="6" t="s">
        <v>20</v>
      </c>
      <c r="D112" s="19">
        <v>11</v>
      </c>
      <c r="E112" s="19">
        <v>32</v>
      </c>
      <c r="F112" s="19">
        <v>483</v>
      </c>
      <c r="G112" s="19">
        <v>2333</v>
      </c>
      <c r="H112" s="19">
        <v>11341</v>
      </c>
      <c r="I112" s="19">
        <v>23679</v>
      </c>
      <c r="J112" s="19">
        <v>36730</v>
      </c>
      <c r="K112" s="19">
        <v>51491</v>
      </c>
      <c r="L112" s="19">
        <v>55114</v>
      </c>
      <c r="M112" s="19">
        <v>62209</v>
      </c>
      <c r="N112" s="19">
        <v>64682</v>
      </c>
      <c r="O112" s="19">
        <v>84818</v>
      </c>
      <c r="P112" s="15"/>
    </row>
    <row r="113" spans="2:16" x14ac:dyDescent="0.2">
      <c r="B113" t="s">
        <v>19</v>
      </c>
      <c r="D113" s="18">
        <f>D112</f>
        <v>11</v>
      </c>
      <c r="E113" s="18">
        <f t="shared" ref="E113:O113" si="48">D113+E112</f>
        <v>43</v>
      </c>
      <c r="F113" s="18">
        <f t="shared" si="48"/>
        <v>526</v>
      </c>
      <c r="G113" s="18">
        <f t="shared" si="48"/>
        <v>2859</v>
      </c>
      <c r="H113" s="18">
        <f t="shared" si="48"/>
        <v>14200</v>
      </c>
      <c r="I113" s="18">
        <f t="shared" si="48"/>
        <v>37879</v>
      </c>
      <c r="J113" s="18">
        <f t="shared" si="48"/>
        <v>74609</v>
      </c>
      <c r="K113" s="18">
        <f t="shared" si="48"/>
        <v>126100</v>
      </c>
      <c r="L113" s="18">
        <f t="shared" si="48"/>
        <v>181214</v>
      </c>
      <c r="M113" s="18">
        <f t="shared" si="48"/>
        <v>243423</v>
      </c>
      <c r="N113" s="18">
        <f t="shared" si="48"/>
        <v>308105</v>
      </c>
      <c r="O113" s="18">
        <f t="shared" si="48"/>
        <v>392923</v>
      </c>
      <c r="P113" s="15"/>
    </row>
    <row r="114" spans="2:16" x14ac:dyDescent="0.2">
      <c r="B114" s="6" t="s">
        <v>21</v>
      </c>
      <c r="D114" s="16">
        <v>12</v>
      </c>
      <c r="E114" s="16">
        <v>372</v>
      </c>
      <c r="F114" s="16">
        <v>4419</v>
      </c>
      <c r="G114" s="16">
        <v>20087</v>
      </c>
      <c r="H114" s="16">
        <v>82616</v>
      </c>
      <c r="I114" s="16">
        <v>136113</v>
      </c>
      <c r="J114" s="16">
        <v>172573</v>
      </c>
      <c r="K114" s="16">
        <v>201990</v>
      </c>
      <c r="L114" s="16">
        <v>186138</v>
      </c>
      <c r="M114" s="16">
        <v>187905</v>
      </c>
      <c r="N114" s="16">
        <v>176153</v>
      </c>
      <c r="O114" s="16">
        <v>206719</v>
      </c>
      <c r="P114" s="15"/>
    </row>
    <row r="115" spans="2:16" x14ac:dyDescent="0.2">
      <c r="B115" t="s">
        <v>19</v>
      </c>
      <c r="D115" s="18">
        <f>D114</f>
        <v>12</v>
      </c>
      <c r="E115" s="18">
        <f t="shared" ref="E115:O115" si="49">D115+E114</f>
        <v>384</v>
      </c>
      <c r="F115" s="18">
        <f t="shared" si="49"/>
        <v>4803</v>
      </c>
      <c r="G115" s="18">
        <f t="shared" si="49"/>
        <v>24890</v>
      </c>
      <c r="H115" s="18">
        <f t="shared" si="49"/>
        <v>107506</v>
      </c>
      <c r="I115" s="18">
        <f t="shared" si="49"/>
        <v>243619</v>
      </c>
      <c r="J115" s="18">
        <f t="shared" si="49"/>
        <v>416192</v>
      </c>
      <c r="K115" s="18">
        <f t="shared" si="49"/>
        <v>618182</v>
      </c>
      <c r="L115" s="18">
        <f t="shared" si="49"/>
        <v>804320</v>
      </c>
      <c r="M115" s="18">
        <f t="shared" si="49"/>
        <v>992225</v>
      </c>
      <c r="N115" s="18">
        <f t="shared" si="49"/>
        <v>1168378</v>
      </c>
      <c r="O115" s="18">
        <f t="shared" si="49"/>
        <v>1375097</v>
      </c>
      <c r="P115" s="15"/>
    </row>
    <row r="116" spans="2:16" x14ac:dyDescent="0.2">
      <c r="B116" s="6" t="s">
        <v>22</v>
      </c>
      <c r="D116" s="16">
        <v>5</v>
      </c>
      <c r="E116" s="16">
        <v>28</v>
      </c>
      <c r="F116" s="16">
        <v>313</v>
      </c>
      <c r="G116" s="16">
        <v>1243</v>
      </c>
      <c r="H116" s="16">
        <v>4734</v>
      </c>
      <c r="I116" s="16">
        <v>7611</v>
      </c>
      <c r="J116" s="16">
        <v>9969</v>
      </c>
      <c r="K116" s="16">
        <v>10735</v>
      </c>
      <c r="L116" s="16">
        <v>9985</v>
      </c>
      <c r="M116" s="16">
        <v>9742</v>
      </c>
      <c r="N116" s="16">
        <v>9084</v>
      </c>
      <c r="O116" s="16">
        <v>8928</v>
      </c>
      <c r="P116" s="15"/>
    </row>
    <row r="117" spans="2:16" x14ac:dyDescent="0.2">
      <c r="B117" t="s">
        <v>19</v>
      </c>
      <c r="D117" s="18">
        <f>D116</f>
        <v>5</v>
      </c>
      <c r="E117" s="18">
        <f t="shared" ref="E117:O117" si="50">D117+E116</f>
        <v>33</v>
      </c>
      <c r="F117" s="18">
        <f t="shared" si="50"/>
        <v>346</v>
      </c>
      <c r="G117" s="18">
        <f t="shared" si="50"/>
        <v>1589</v>
      </c>
      <c r="H117" s="18">
        <f t="shared" si="50"/>
        <v>6323</v>
      </c>
      <c r="I117" s="18">
        <f t="shared" si="50"/>
        <v>13934</v>
      </c>
      <c r="J117" s="18">
        <f t="shared" si="50"/>
        <v>23903</v>
      </c>
      <c r="K117" s="18">
        <f>J117+K116</f>
        <v>34638</v>
      </c>
      <c r="L117" s="18">
        <f t="shared" si="50"/>
        <v>44623</v>
      </c>
      <c r="M117" s="18">
        <f t="shared" si="50"/>
        <v>54365</v>
      </c>
      <c r="N117" s="18">
        <f t="shared" si="50"/>
        <v>63449</v>
      </c>
      <c r="O117" s="18">
        <f t="shared" si="50"/>
        <v>72377</v>
      </c>
      <c r="P117" s="15"/>
    </row>
    <row r="118" spans="2:16" x14ac:dyDescent="0.2"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5"/>
    </row>
    <row r="119" spans="2:16" ht="13.5" thickBot="1" x14ac:dyDescent="0.25">
      <c r="B119" s="8"/>
      <c r="C119" s="8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5"/>
    </row>
    <row r="120" spans="2:16" x14ac:dyDescent="0.2">
      <c r="B120" s="9"/>
      <c r="C120" s="9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7"/>
    </row>
    <row r="121" spans="2:16" x14ac:dyDescent="0.2">
      <c r="C121" s="6">
        <v>2007</v>
      </c>
      <c r="D121" s="13" t="s">
        <v>2</v>
      </c>
      <c r="E121" s="13" t="s">
        <v>3</v>
      </c>
      <c r="F121" s="13" t="s">
        <v>4</v>
      </c>
      <c r="G121" s="13" t="s">
        <v>5</v>
      </c>
      <c r="H121" s="13" t="s">
        <v>6</v>
      </c>
      <c r="I121" s="13" t="s">
        <v>14</v>
      </c>
      <c r="J121" s="13" t="s">
        <v>7</v>
      </c>
      <c r="K121" s="13" t="s">
        <v>8</v>
      </c>
      <c r="L121" s="13" t="s">
        <v>9</v>
      </c>
      <c r="M121" s="13" t="s">
        <v>10</v>
      </c>
      <c r="N121" s="13" t="s">
        <v>11</v>
      </c>
      <c r="O121" s="14" t="s">
        <v>1</v>
      </c>
      <c r="P121" s="15"/>
    </row>
    <row r="122" spans="2:16" x14ac:dyDescent="0.2">
      <c r="B122" s="6" t="s">
        <v>20</v>
      </c>
      <c r="D122" s="19">
        <v>9</v>
      </c>
      <c r="E122" s="19">
        <v>42</v>
      </c>
      <c r="F122" s="19">
        <v>479</v>
      </c>
      <c r="G122" s="19">
        <v>2461</v>
      </c>
      <c r="H122" s="19">
        <v>11691</v>
      </c>
      <c r="I122" s="19">
        <v>22131</v>
      </c>
      <c r="J122" s="19">
        <v>36986</v>
      </c>
      <c r="K122" s="19">
        <v>50862</v>
      </c>
      <c r="L122" s="19">
        <v>52549</v>
      </c>
      <c r="M122" s="19">
        <v>63934</v>
      </c>
      <c r="N122" s="19">
        <v>61457</v>
      </c>
      <c r="O122" s="19">
        <v>80582</v>
      </c>
      <c r="P122" s="15"/>
    </row>
    <row r="123" spans="2:16" x14ac:dyDescent="0.2">
      <c r="B123" t="s">
        <v>19</v>
      </c>
      <c r="D123" s="18">
        <f>D122</f>
        <v>9</v>
      </c>
      <c r="E123" s="18">
        <f t="shared" ref="E123:O123" si="51">D123+E122</f>
        <v>51</v>
      </c>
      <c r="F123" s="18">
        <f t="shared" si="51"/>
        <v>530</v>
      </c>
      <c r="G123" s="18">
        <f t="shared" si="51"/>
        <v>2991</v>
      </c>
      <c r="H123" s="18">
        <f t="shared" si="51"/>
        <v>14682</v>
      </c>
      <c r="I123" s="18">
        <f t="shared" si="51"/>
        <v>36813</v>
      </c>
      <c r="J123" s="18">
        <f t="shared" si="51"/>
        <v>73799</v>
      </c>
      <c r="K123" s="18">
        <f t="shared" si="51"/>
        <v>124661</v>
      </c>
      <c r="L123" s="18">
        <f t="shared" si="51"/>
        <v>177210</v>
      </c>
      <c r="M123" s="18">
        <f t="shared" si="51"/>
        <v>241144</v>
      </c>
      <c r="N123" s="18">
        <f t="shared" si="51"/>
        <v>302601</v>
      </c>
      <c r="O123" s="18">
        <f t="shared" si="51"/>
        <v>383183</v>
      </c>
      <c r="P123" s="15"/>
    </row>
    <row r="124" spans="2:16" x14ac:dyDescent="0.2">
      <c r="B124" s="6" t="s">
        <v>21</v>
      </c>
      <c r="D124" s="16">
        <v>11</v>
      </c>
      <c r="E124" s="16">
        <v>418</v>
      </c>
      <c r="F124" s="16">
        <v>4697</v>
      </c>
      <c r="G124" s="16">
        <v>23087</v>
      </c>
      <c r="H124" s="16">
        <v>89281</v>
      </c>
      <c r="I124" s="16">
        <v>135739</v>
      </c>
      <c r="J124" s="16">
        <v>177239</v>
      </c>
      <c r="K124" s="16">
        <v>203074</v>
      </c>
      <c r="L124" s="16">
        <v>179739</v>
      </c>
      <c r="M124" s="16">
        <v>194547</v>
      </c>
      <c r="N124" s="16">
        <v>169689</v>
      </c>
      <c r="O124" s="16">
        <v>195548</v>
      </c>
      <c r="P124" s="15"/>
    </row>
    <row r="125" spans="2:16" x14ac:dyDescent="0.2">
      <c r="B125" t="s">
        <v>19</v>
      </c>
      <c r="D125" s="18">
        <f>D124</f>
        <v>11</v>
      </c>
      <c r="E125" s="18">
        <f t="shared" ref="E125:O125" si="52">D125+E124</f>
        <v>429</v>
      </c>
      <c r="F125" s="18">
        <f t="shared" si="52"/>
        <v>5126</v>
      </c>
      <c r="G125" s="18">
        <f t="shared" si="52"/>
        <v>28213</v>
      </c>
      <c r="H125" s="18">
        <f t="shared" si="52"/>
        <v>117494</v>
      </c>
      <c r="I125" s="18">
        <f t="shared" si="52"/>
        <v>253233</v>
      </c>
      <c r="J125" s="18">
        <f t="shared" si="52"/>
        <v>430472</v>
      </c>
      <c r="K125" s="18">
        <f t="shared" si="52"/>
        <v>633546</v>
      </c>
      <c r="L125" s="18">
        <f t="shared" si="52"/>
        <v>813285</v>
      </c>
      <c r="M125" s="18">
        <f t="shared" si="52"/>
        <v>1007832</v>
      </c>
      <c r="N125" s="18">
        <f t="shared" si="52"/>
        <v>1177521</v>
      </c>
      <c r="O125" s="18">
        <f t="shared" si="52"/>
        <v>1373069</v>
      </c>
      <c r="P125" s="15"/>
    </row>
    <row r="126" spans="2:16" x14ac:dyDescent="0.2">
      <c r="B126" s="6" t="s">
        <v>22</v>
      </c>
      <c r="D126" s="16">
        <v>5</v>
      </c>
      <c r="E126" s="16">
        <v>32</v>
      </c>
      <c r="F126" s="16">
        <v>389</v>
      </c>
      <c r="G126" s="16">
        <v>1800</v>
      </c>
      <c r="H126" s="16">
        <v>6152</v>
      </c>
      <c r="I126" s="16">
        <v>8787</v>
      </c>
      <c r="J126" s="16">
        <v>11244</v>
      </c>
      <c r="K126" s="16">
        <v>12360</v>
      </c>
      <c r="L126" s="16">
        <v>9975</v>
      </c>
      <c r="M126" s="16">
        <v>11342</v>
      </c>
      <c r="N126" s="16">
        <v>8997</v>
      </c>
      <c r="O126" s="16">
        <v>8892</v>
      </c>
      <c r="P126" s="15"/>
    </row>
    <row r="127" spans="2:16" x14ac:dyDescent="0.2">
      <c r="B127" t="s">
        <v>19</v>
      </c>
      <c r="D127" s="18">
        <f>D126</f>
        <v>5</v>
      </c>
      <c r="E127" s="18">
        <f t="shared" ref="E127:O127" si="53">D127+E126</f>
        <v>37</v>
      </c>
      <c r="F127" s="18">
        <f t="shared" si="53"/>
        <v>426</v>
      </c>
      <c r="G127" s="18">
        <f t="shared" si="53"/>
        <v>2226</v>
      </c>
      <c r="H127" s="18">
        <f t="shared" si="53"/>
        <v>8378</v>
      </c>
      <c r="I127" s="18">
        <f t="shared" si="53"/>
        <v>17165</v>
      </c>
      <c r="J127" s="18">
        <f t="shared" si="53"/>
        <v>28409</v>
      </c>
      <c r="K127" s="18">
        <f t="shared" si="53"/>
        <v>40769</v>
      </c>
      <c r="L127" s="18">
        <f t="shared" si="53"/>
        <v>50744</v>
      </c>
      <c r="M127" s="18">
        <f t="shared" si="53"/>
        <v>62086</v>
      </c>
      <c r="N127" s="18">
        <f t="shared" si="53"/>
        <v>71083</v>
      </c>
      <c r="O127" s="18">
        <f t="shared" si="53"/>
        <v>79975</v>
      </c>
      <c r="P127" s="15"/>
    </row>
    <row r="128" spans="2:16" x14ac:dyDescent="0.2"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5"/>
    </row>
    <row r="129" spans="2:16" ht="13.5" thickBot="1" x14ac:dyDescent="0.25">
      <c r="B129" s="8"/>
      <c r="C129" s="8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5"/>
    </row>
    <row r="130" spans="2:16" x14ac:dyDescent="0.2">
      <c r="B130" s="9"/>
      <c r="C130" s="9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7"/>
    </row>
    <row r="131" spans="2:16" x14ac:dyDescent="0.2">
      <c r="C131" s="6">
        <v>2008</v>
      </c>
      <c r="D131" s="13" t="s">
        <v>2</v>
      </c>
      <c r="E131" s="13" t="s">
        <v>3</v>
      </c>
      <c r="F131" s="13" t="s">
        <v>4</v>
      </c>
      <c r="G131" s="13" t="s">
        <v>5</v>
      </c>
      <c r="H131" s="13" t="s">
        <v>6</v>
      </c>
      <c r="I131" s="13" t="s">
        <v>14</v>
      </c>
      <c r="J131" s="13" t="s">
        <v>7</v>
      </c>
      <c r="K131" s="13" t="s">
        <v>8</v>
      </c>
      <c r="L131" s="13" t="s">
        <v>9</v>
      </c>
      <c r="M131" s="13" t="s">
        <v>10</v>
      </c>
      <c r="N131" s="13" t="s">
        <v>11</v>
      </c>
      <c r="O131" s="14" t="s">
        <v>1</v>
      </c>
      <c r="P131" s="15"/>
    </row>
    <row r="132" spans="2:16" x14ac:dyDescent="0.2">
      <c r="B132" s="6" t="s">
        <v>20</v>
      </c>
      <c r="D132" s="19">
        <v>2</v>
      </c>
      <c r="E132" s="19">
        <v>38</v>
      </c>
      <c r="F132" s="19">
        <v>313</v>
      </c>
      <c r="G132" s="19">
        <v>2400</v>
      </c>
      <c r="H132" s="19">
        <v>9831</v>
      </c>
      <c r="I132" s="19">
        <v>20248</v>
      </c>
      <c r="J132" s="19">
        <v>35938</v>
      </c>
      <c r="K132" s="19">
        <v>42876</v>
      </c>
      <c r="L132" s="19">
        <v>54356</v>
      </c>
      <c r="M132" s="19">
        <v>59825</v>
      </c>
      <c r="N132" s="19">
        <v>56049</v>
      </c>
      <c r="O132" s="19">
        <v>82700</v>
      </c>
      <c r="P132" s="15"/>
    </row>
    <row r="133" spans="2:16" x14ac:dyDescent="0.2">
      <c r="B133" t="s">
        <v>19</v>
      </c>
      <c r="D133" s="18">
        <f>D132</f>
        <v>2</v>
      </c>
      <c r="E133" s="18">
        <f t="shared" ref="E133:O133" si="54">D133+E132</f>
        <v>40</v>
      </c>
      <c r="F133" s="18">
        <f t="shared" si="54"/>
        <v>353</v>
      </c>
      <c r="G133" s="18">
        <f t="shared" si="54"/>
        <v>2753</v>
      </c>
      <c r="H133" s="18">
        <f t="shared" si="54"/>
        <v>12584</v>
      </c>
      <c r="I133" s="18">
        <f t="shared" si="54"/>
        <v>32832</v>
      </c>
      <c r="J133" s="18">
        <f t="shared" si="54"/>
        <v>68770</v>
      </c>
      <c r="K133" s="18">
        <f t="shared" si="54"/>
        <v>111646</v>
      </c>
      <c r="L133" s="18">
        <f t="shared" si="54"/>
        <v>166002</v>
      </c>
      <c r="M133" s="18">
        <f t="shared" si="54"/>
        <v>225827</v>
      </c>
      <c r="N133" s="18">
        <f t="shared" si="54"/>
        <v>281876</v>
      </c>
      <c r="O133" s="18">
        <f t="shared" si="54"/>
        <v>364576</v>
      </c>
      <c r="P133" s="15"/>
    </row>
    <row r="134" spans="2:16" x14ac:dyDescent="0.2">
      <c r="B134" s="6" t="s">
        <v>21</v>
      </c>
      <c r="D134" s="16">
        <v>21</v>
      </c>
      <c r="E134" s="16">
        <v>431</v>
      </c>
      <c r="F134" s="16">
        <v>3216</v>
      </c>
      <c r="G134" s="16">
        <v>24220</v>
      </c>
      <c r="H134" s="16">
        <v>81054</v>
      </c>
      <c r="I134" s="16">
        <v>131339</v>
      </c>
      <c r="J134" s="16">
        <v>187137</v>
      </c>
      <c r="K134" s="16">
        <v>184350</v>
      </c>
      <c r="L134" s="16">
        <v>200960</v>
      </c>
      <c r="M134" s="16">
        <v>194105</v>
      </c>
      <c r="N134" s="16">
        <v>163401</v>
      </c>
      <c r="O134" s="16">
        <v>219784</v>
      </c>
      <c r="P134" s="15"/>
    </row>
    <row r="135" spans="2:16" x14ac:dyDescent="0.2">
      <c r="B135" t="s">
        <v>19</v>
      </c>
      <c r="D135" s="18">
        <f>D134</f>
        <v>21</v>
      </c>
      <c r="E135" s="18">
        <f t="shared" ref="E135:O135" si="55">D135+E134</f>
        <v>452</v>
      </c>
      <c r="F135" s="18">
        <f t="shared" si="55"/>
        <v>3668</v>
      </c>
      <c r="G135" s="18">
        <f t="shared" si="55"/>
        <v>27888</v>
      </c>
      <c r="H135" s="18">
        <f t="shared" si="55"/>
        <v>108942</v>
      </c>
      <c r="I135" s="18">
        <f t="shared" si="55"/>
        <v>240281</v>
      </c>
      <c r="J135" s="18">
        <f t="shared" si="55"/>
        <v>427418</v>
      </c>
      <c r="K135" s="18">
        <f t="shared" si="55"/>
        <v>611768</v>
      </c>
      <c r="L135" s="18">
        <f t="shared" si="55"/>
        <v>812728</v>
      </c>
      <c r="M135" s="18">
        <f t="shared" si="55"/>
        <v>1006833</v>
      </c>
      <c r="N135" s="18">
        <f t="shared" si="55"/>
        <v>1170234</v>
      </c>
      <c r="O135" s="18">
        <f t="shared" si="55"/>
        <v>1390018</v>
      </c>
      <c r="P135" s="15"/>
    </row>
    <row r="136" spans="2:16" x14ac:dyDescent="0.2">
      <c r="B136" s="6" t="s">
        <v>22</v>
      </c>
      <c r="D136" s="16">
        <v>2</v>
      </c>
      <c r="E136" s="16">
        <v>47</v>
      </c>
      <c r="F136" s="16">
        <v>285</v>
      </c>
      <c r="G136" s="16">
        <v>1967</v>
      </c>
      <c r="H136" s="16">
        <v>6270</v>
      </c>
      <c r="I136" s="16">
        <v>9646</v>
      </c>
      <c r="J136" s="16">
        <v>12898</v>
      </c>
      <c r="K136" s="16">
        <v>12550</v>
      </c>
      <c r="L136" s="16">
        <v>13234</v>
      </c>
      <c r="M136" s="16">
        <v>12507</v>
      </c>
      <c r="N136" s="16">
        <v>9859</v>
      </c>
      <c r="O136" s="16">
        <v>11714</v>
      </c>
      <c r="P136" s="15"/>
    </row>
    <row r="137" spans="2:16" x14ac:dyDescent="0.2">
      <c r="B137" t="s">
        <v>19</v>
      </c>
      <c r="D137" s="18">
        <f>D136</f>
        <v>2</v>
      </c>
      <c r="E137" s="18">
        <f t="shared" ref="E137:O137" si="56">D137+E136</f>
        <v>49</v>
      </c>
      <c r="F137" s="18">
        <f t="shared" si="56"/>
        <v>334</v>
      </c>
      <c r="G137" s="18">
        <f t="shared" si="56"/>
        <v>2301</v>
      </c>
      <c r="H137" s="18">
        <f t="shared" si="56"/>
        <v>8571</v>
      </c>
      <c r="I137" s="18">
        <f t="shared" si="56"/>
        <v>18217</v>
      </c>
      <c r="J137" s="18">
        <f t="shared" si="56"/>
        <v>31115</v>
      </c>
      <c r="K137" s="18">
        <f t="shared" si="56"/>
        <v>43665</v>
      </c>
      <c r="L137" s="18">
        <f t="shared" si="56"/>
        <v>56899</v>
      </c>
      <c r="M137" s="18">
        <f t="shared" si="56"/>
        <v>69406</v>
      </c>
      <c r="N137" s="18">
        <f t="shared" si="56"/>
        <v>79265</v>
      </c>
      <c r="O137" s="18">
        <f t="shared" si="56"/>
        <v>90979</v>
      </c>
      <c r="P137" s="15"/>
    </row>
    <row r="138" spans="2:16" x14ac:dyDescent="0.2"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5"/>
    </row>
    <row r="139" spans="2:16" ht="13.5" thickBot="1" x14ac:dyDescent="0.25">
      <c r="B139" s="8"/>
      <c r="C139" s="8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5"/>
    </row>
    <row r="140" spans="2:16" x14ac:dyDescent="0.2">
      <c r="B140" s="9"/>
      <c r="C140" s="9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7"/>
    </row>
    <row r="141" spans="2:16" x14ac:dyDescent="0.2">
      <c r="C141" s="6">
        <v>2009</v>
      </c>
      <c r="D141" s="13" t="s">
        <v>2</v>
      </c>
      <c r="E141" s="13" t="s">
        <v>3</v>
      </c>
      <c r="F141" s="13" t="s">
        <v>4</v>
      </c>
      <c r="G141" s="13" t="s">
        <v>5</v>
      </c>
      <c r="H141" s="13" t="s">
        <v>6</v>
      </c>
      <c r="I141" s="13" t="s">
        <v>14</v>
      </c>
      <c r="J141" s="13" t="s">
        <v>7</v>
      </c>
      <c r="K141" s="13" t="s">
        <v>8</v>
      </c>
      <c r="L141" s="13" t="s">
        <v>9</v>
      </c>
      <c r="M141" s="13" t="s">
        <v>10</v>
      </c>
      <c r="N141" s="13" t="s">
        <v>11</v>
      </c>
      <c r="O141" s="14" t="s">
        <v>1</v>
      </c>
      <c r="P141" s="15"/>
    </row>
    <row r="142" spans="2:16" x14ac:dyDescent="0.2">
      <c r="B142" s="6" t="s">
        <v>20</v>
      </c>
      <c r="D142" s="19">
        <v>2</v>
      </c>
      <c r="E142" s="19">
        <v>31</v>
      </c>
      <c r="F142" s="19">
        <v>266</v>
      </c>
      <c r="G142" s="19">
        <v>1471</v>
      </c>
      <c r="H142" s="19">
        <v>6103</v>
      </c>
      <c r="I142" s="19">
        <v>15075</v>
      </c>
      <c r="J142" s="19">
        <v>27113</v>
      </c>
      <c r="K142" s="19">
        <v>36462</v>
      </c>
      <c r="L142" s="19">
        <v>46150</v>
      </c>
      <c r="M142" s="19">
        <v>51673</v>
      </c>
      <c r="N142" s="19">
        <v>53693</v>
      </c>
      <c r="O142" s="19">
        <v>75117</v>
      </c>
      <c r="P142" s="15"/>
    </row>
    <row r="143" spans="2:16" x14ac:dyDescent="0.2">
      <c r="B143" t="s">
        <v>19</v>
      </c>
      <c r="D143" s="18">
        <f>D142</f>
        <v>2</v>
      </c>
      <c r="E143" s="18">
        <f t="shared" ref="E143:O143" si="57">D143+E142</f>
        <v>33</v>
      </c>
      <c r="F143" s="18">
        <f t="shared" si="57"/>
        <v>299</v>
      </c>
      <c r="G143" s="18">
        <f t="shared" si="57"/>
        <v>1770</v>
      </c>
      <c r="H143" s="18">
        <f t="shared" si="57"/>
        <v>7873</v>
      </c>
      <c r="I143" s="18">
        <f t="shared" si="57"/>
        <v>22948</v>
      </c>
      <c r="J143" s="18">
        <f t="shared" si="57"/>
        <v>50061</v>
      </c>
      <c r="K143" s="18">
        <f t="shared" si="57"/>
        <v>86523</v>
      </c>
      <c r="L143" s="18">
        <f t="shared" si="57"/>
        <v>132673</v>
      </c>
      <c r="M143" s="18">
        <f t="shared" si="57"/>
        <v>184346</v>
      </c>
      <c r="N143" s="18">
        <f t="shared" si="57"/>
        <v>238039</v>
      </c>
      <c r="O143" s="18">
        <f t="shared" si="57"/>
        <v>313156</v>
      </c>
      <c r="P143" s="15"/>
    </row>
    <row r="144" spans="2:16" x14ac:dyDescent="0.2">
      <c r="B144" s="6" t="s">
        <v>21</v>
      </c>
      <c r="D144" s="16">
        <v>20</v>
      </c>
      <c r="E144" s="16">
        <v>311</v>
      </c>
      <c r="F144" s="16">
        <v>3287</v>
      </c>
      <c r="G144" s="16">
        <v>19994</v>
      </c>
      <c r="H144" s="16">
        <v>68033</v>
      </c>
      <c r="I144" s="16">
        <v>130548</v>
      </c>
      <c r="J144" s="16">
        <v>177004</v>
      </c>
      <c r="K144" s="16">
        <v>187151</v>
      </c>
      <c r="L144" s="16">
        <v>199470</v>
      </c>
      <c r="M144" s="16">
        <v>189719</v>
      </c>
      <c r="N144" s="16">
        <v>174694</v>
      </c>
      <c r="O144" s="16">
        <v>216594</v>
      </c>
      <c r="P144" s="15"/>
    </row>
    <row r="145" spans="2:16" x14ac:dyDescent="0.2">
      <c r="B145" t="s">
        <v>19</v>
      </c>
      <c r="D145" s="18">
        <f>D144</f>
        <v>20</v>
      </c>
      <c r="E145" s="18">
        <f t="shared" ref="E145:O145" si="58">D145+E144</f>
        <v>331</v>
      </c>
      <c r="F145" s="18">
        <f t="shared" si="58"/>
        <v>3618</v>
      </c>
      <c r="G145" s="18">
        <f t="shared" si="58"/>
        <v>23612</v>
      </c>
      <c r="H145" s="18">
        <f t="shared" si="58"/>
        <v>91645</v>
      </c>
      <c r="I145" s="18">
        <f t="shared" si="58"/>
        <v>222193</v>
      </c>
      <c r="J145" s="18">
        <f t="shared" si="58"/>
        <v>399197</v>
      </c>
      <c r="K145" s="18">
        <f t="shared" si="58"/>
        <v>586348</v>
      </c>
      <c r="L145" s="18">
        <f t="shared" si="58"/>
        <v>785818</v>
      </c>
      <c r="M145" s="18">
        <f t="shared" si="58"/>
        <v>975537</v>
      </c>
      <c r="N145" s="18">
        <f t="shared" si="58"/>
        <v>1150231</v>
      </c>
      <c r="O145" s="18">
        <f t="shared" si="58"/>
        <v>1366825</v>
      </c>
      <c r="P145" s="15"/>
    </row>
    <row r="146" spans="2:16" x14ac:dyDescent="0.2">
      <c r="B146" s="6" t="s">
        <v>22</v>
      </c>
      <c r="D146" s="16">
        <v>0</v>
      </c>
      <c r="E146" s="16">
        <v>31</v>
      </c>
      <c r="F146" s="16">
        <v>257</v>
      </c>
      <c r="G146" s="16">
        <v>1839</v>
      </c>
      <c r="H146" s="16">
        <v>5905</v>
      </c>
      <c r="I146" s="16">
        <v>11072</v>
      </c>
      <c r="J146" s="16">
        <v>14557</v>
      </c>
      <c r="K146" s="16">
        <v>15447</v>
      </c>
      <c r="L146" s="16">
        <v>15010</v>
      </c>
      <c r="M146" s="16">
        <v>13951</v>
      </c>
      <c r="N146" s="16">
        <v>12489</v>
      </c>
      <c r="O146" s="16">
        <v>12887</v>
      </c>
      <c r="P146" s="15"/>
    </row>
    <row r="147" spans="2:16" x14ac:dyDescent="0.2">
      <c r="B147" t="s">
        <v>19</v>
      </c>
      <c r="D147" s="18">
        <f>D146</f>
        <v>0</v>
      </c>
      <c r="E147" s="18">
        <f t="shared" ref="E147:O147" si="59">D147+E146</f>
        <v>31</v>
      </c>
      <c r="F147" s="18">
        <f t="shared" si="59"/>
        <v>288</v>
      </c>
      <c r="G147" s="18">
        <f t="shared" si="59"/>
        <v>2127</v>
      </c>
      <c r="H147" s="18">
        <f t="shared" si="59"/>
        <v>8032</v>
      </c>
      <c r="I147" s="18">
        <f t="shared" si="59"/>
        <v>19104</v>
      </c>
      <c r="J147" s="18">
        <f t="shared" si="59"/>
        <v>33661</v>
      </c>
      <c r="K147" s="18">
        <f t="shared" si="59"/>
        <v>49108</v>
      </c>
      <c r="L147" s="18">
        <f t="shared" si="59"/>
        <v>64118</v>
      </c>
      <c r="M147" s="18">
        <f t="shared" si="59"/>
        <v>78069</v>
      </c>
      <c r="N147" s="18">
        <f t="shared" si="59"/>
        <v>90558</v>
      </c>
      <c r="O147" s="18">
        <f t="shared" si="59"/>
        <v>103445</v>
      </c>
      <c r="P147" s="15"/>
    </row>
    <row r="148" spans="2:16" x14ac:dyDescent="0.2"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5"/>
    </row>
    <row r="149" spans="2:16" ht="13.5" thickBot="1" x14ac:dyDescent="0.25">
      <c r="B149" s="8"/>
      <c r="C149" s="8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5"/>
    </row>
    <row r="150" spans="2:16" x14ac:dyDescent="0.2">
      <c r="B150" s="9"/>
      <c r="C150" s="9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7"/>
    </row>
    <row r="151" spans="2:16" x14ac:dyDescent="0.2">
      <c r="C151" s="6">
        <v>2010</v>
      </c>
      <c r="D151" s="13" t="s">
        <v>2</v>
      </c>
      <c r="E151" s="13" t="s">
        <v>3</v>
      </c>
      <c r="F151" s="13" t="s">
        <v>4</v>
      </c>
      <c r="G151" s="13" t="s">
        <v>5</v>
      </c>
      <c r="H151" s="13" t="s">
        <v>6</v>
      </c>
      <c r="I151" s="13" t="s">
        <v>14</v>
      </c>
      <c r="J151" s="13" t="s">
        <v>7</v>
      </c>
      <c r="K151" s="13" t="s">
        <v>8</v>
      </c>
      <c r="L151" s="13" t="s">
        <v>9</v>
      </c>
      <c r="M151" s="13" t="s">
        <v>10</v>
      </c>
      <c r="N151" s="13" t="s">
        <v>11</v>
      </c>
      <c r="O151" s="14" t="s">
        <v>1</v>
      </c>
      <c r="P151" s="15"/>
    </row>
    <row r="152" spans="2:16" x14ac:dyDescent="0.2">
      <c r="B152" s="6" t="s">
        <v>20</v>
      </c>
      <c r="D152" s="19">
        <v>0</v>
      </c>
      <c r="E152" s="19">
        <v>23</v>
      </c>
      <c r="F152" s="19">
        <v>258</v>
      </c>
      <c r="G152" s="19">
        <v>1503</v>
      </c>
      <c r="H152" s="19">
        <v>6615</v>
      </c>
      <c r="I152" s="19">
        <v>15663</v>
      </c>
      <c r="J152" s="19">
        <v>27476</v>
      </c>
      <c r="K152" s="19">
        <v>37482</v>
      </c>
      <c r="L152" s="19">
        <v>45961</v>
      </c>
      <c r="M152" s="19">
        <v>48923</v>
      </c>
      <c r="N152" s="19">
        <v>53964</v>
      </c>
      <c r="O152" s="19">
        <v>74868</v>
      </c>
      <c r="P152" s="15"/>
    </row>
    <row r="153" spans="2:16" x14ac:dyDescent="0.2">
      <c r="B153" t="s">
        <v>19</v>
      </c>
      <c r="D153" s="18">
        <f>D152</f>
        <v>0</v>
      </c>
      <c r="E153" s="18">
        <f t="shared" ref="E153:O153" si="60">D153+E152</f>
        <v>23</v>
      </c>
      <c r="F153" s="18">
        <f t="shared" si="60"/>
        <v>281</v>
      </c>
      <c r="G153" s="18">
        <f t="shared" si="60"/>
        <v>1784</v>
      </c>
      <c r="H153" s="18">
        <f t="shared" si="60"/>
        <v>8399</v>
      </c>
      <c r="I153" s="18">
        <f t="shared" si="60"/>
        <v>24062</v>
      </c>
      <c r="J153" s="18">
        <f t="shared" si="60"/>
        <v>51538</v>
      </c>
      <c r="K153" s="18">
        <f t="shared" si="60"/>
        <v>89020</v>
      </c>
      <c r="L153" s="18">
        <f t="shared" si="60"/>
        <v>134981</v>
      </c>
      <c r="M153" s="18">
        <f t="shared" si="60"/>
        <v>183904</v>
      </c>
      <c r="N153" s="18">
        <f t="shared" si="60"/>
        <v>237868</v>
      </c>
      <c r="O153" s="18">
        <f t="shared" si="60"/>
        <v>312736</v>
      </c>
      <c r="P153" s="15"/>
    </row>
    <row r="154" spans="2:16" x14ac:dyDescent="0.2">
      <c r="B154" s="6" t="s">
        <v>21</v>
      </c>
      <c r="D154" s="16">
        <v>14</v>
      </c>
      <c r="E154" s="16">
        <v>257</v>
      </c>
      <c r="F154" s="16">
        <v>3376</v>
      </c>
      <c r="G154" s="16">
        <v>18948</v>
      </c>
      <c r="H154" s="16">
        <v>71055</v>
      </c>
      <c r="I154" s="16">
        <v>131563</v>
      </c>
      <c r="J154" s="16">
        <v>181595</v>
      </c>
      <c r="K154" s="16">
        <v>199820</v>
      </c>
      <c r="L154" s="16">
        <v>200672</v>
      </c>
      <c r="M154" s="16">
        <v>187606</v>
      </c>
      <c r="N154" s="16">
        <v>182242</v>
      </c>
      <c r="O154" s="16">
        <v>223070</v>
      </c>
      <c r="P154" s="15"/>
    </row>
    <row r="155" spans="2:16" x14ac:dyDescent="0.2">
      <c r="B155" t="s">
        <v>19</v>
      </c>
      <c r="D155" s="18">
        <f>D154</f>
        <v>14</v>
      </c>
      <c r="E155" s="18">
        <f t="shared" ref="E155:O155" si="61">D155+E154</f>
        <v>271</v>
      </c>
      <c r="F155" s="18">
        <f t="shared" si="61"/>
        <v>3647</v>
      </c>
      <c r="G155" s="18">
        <f t="shared" si="61"/>
        <v>22595</v>
      </c>
      <c r="H155" s="18">
        <f t="shared" si="61"/>
        <v>93650</v>
      </c>
      <c r="I155" s="18">
        <f t="shared" si="61"/>
        <v>225213</v>
      </c>
      <c r="J155" s="18">
        <f t="shared" si="61"/>
        <v>406808</v>
      </c>
      <c r="K155" s="18">
        <f t="shared" si="61"/>
        <v>606628</v>
      </c>
      <c r="L155" s="18">
        <f t="shared" si="61"/>
        <v>807300</v>
      </c>
      <c r="M155" s="18">
        <f t="shared" si="61"/>
        <v>994906</v>
      </c>
      <c r="N155" s="18">
        <f t="shared" si="61"/>
        <v>1177148</v>
      </c>
      <c r="O155" s="18">
        <f t="shared" si="61"/>
        <v>1400218</v>
      </c>
      <c r="P155" s="15"/>
    </row>
    <row r="156" spans="2:16" x14ac:dyDescent="0.2">
      <c r="B156" s="6" t="s">
        <v>22</v>
      </c>
      <c r="D156" s="16">
        <v>0</v>
      </c>
      <c r="E156" s="16">
        <v>20</v>
      </c>
      <c r="F156" s="16">
        <v>252</v>
      </c>
      <c r="G156" s="16">
        <v>1967</v>
      </c>
      <c r="H156" s="16">
        <v>7160</v>
      </c>
      <c r="I156" s="16">
        <v>13009</v>
      </c>
      <c r="J156" s="16">
        <v>16832</v>
      </c>
      <c r="K156" s="16">
        <v>18136</v>
      </c>
      <c r="L156" s="16">
        <v>18696</v>
      </c>
      <c r="M156" s="16">
        <v>16251</v>
      </c>
      <c r="N156" s="16">
        <v>14629</v>
      </c>
      <c r="O156" s="16">
        <v>16300</v>
      </c>
      <c r="P156" s="15"/>
    </row>
    <row r="157" spans="2:16" x14ac:dyDescent="0.2">
      <c r="B157" t="s">
        <v>19</v>
      </c>
      <c r="D157" s="18">
        <f>D156</f>
        <v>0</v>
      </c>
      <c r="E157" s="18">
        <f t="shared" ref="E157:O157" si="62">D157+E156</f>
        <v>20</v>
      </c>
      <c r="F157" s="18">
        <f t="shared" si="62"/>
        <v>272</v>
      </c>
      <c r="G157" s="18">
        <f t="shared" si="62"/>
        <v>2239</v>
      </c>
      <c r="H157" s="18">
        <f t="shared" si="62"/>
        <v>9399</v>
      </c>
      <c r="I157" s="18">
        <f t="shared" si="62"/>
        <v>22408</v>
      </c>
      <c r="J157" s="18">
        <f t="shared" si="62"/>
        <v>39240</v>
      </c>
      <c r="K157" s="18">
        <f t="shared" si="62"/>
        <v>57376</v>
      </c>
      <c r="L157" s="18">
        <f t="shared" si="62"/>
        <v>76072</v>
      </c>
      <c r="M157" s="18">
        <f t="shared" si="62"/>
        <v>92323</v>
      </c>
      <c r="N157" s="18">
        <f t="shared" si="62"/>
        <v>106952</v>
      </c>
      <c r="O157" s="18">
        <f t="shared" si="62"/>
        <v>123252</v>
      </c>
      <c r="P157" s="15"/>
    </row>
    <row r="158" spans="2:16" x14ac:dyDescent="0.2"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5"/>
    </row>
    <row r="159" spans="2:16" ht="13.5" thickBot="1" x14ac:dyDescent="0.25">
      <c r="B159" s="8"/>
      <c r="C159" s="8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5"/>
    </row>
    <row r="160" spans="2:16" x14ac:dyDescent="0.2">
      <c r="B160" s="9"/>
      <c r="C160" s="9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7"/>
    </row>
    <row r="161" spans="2:16" x14ac:dyDescent="0.2">
      <c r="C161" s="6">
        <v>2011</v>
      </c>
      <c r="D161" s="13" t="s">
        <v>2</v>
      </c>
      <c r="E161" s="13" t="s">
        <v>3</v>
      </c>
      <c r="F161" s="13" t="s">
        <v>4</v>
      </c>
      <c r="G161" s="13" t="s">
        <v>5</v>
      </c>
      <c r="H161" s="13" t="s">
        <v>6</v>
      </c>
      <c r="I161" s="13" t="s">
        <v>14</v>
      </c>
      <c r="J161" s="13" t="s">
        <v>7</v>
      </c>
      <c r="K161" s="13" t="s">
        <v>8</v>
      </c>
      <c r="L161" s="13" t="s">
        <v>9</v>
      </c>
      <c r="M161" s="13" t="s">
        <v>10</v>
      </c>
      <c r="N161" s="13" t="s">
        <v>11</v>
      </c>
      <c r="O161" s="14" t="s">
        <v>1</v>
      </c>
      <c r="P161" s="15"/>
    </row>
    <row r="162" spans="2:16" x14ac:dyDescent="0.2">
      <c r="B162" s="6" t="s">
        <v>20</v>
      </c>
      <c r="D162" s="19">
        <v>2</v>
      </c>
      <c r="E162" s="19">
        <v>26</v>
      </c>
      <c r="F162" s="19">
        <v>204</v>
      </c>
      <c r="G162" s="19">
        <v>1138</v>
      </c>
      <c r="H162" s="19">
        <v>6275</v>
      </c>
      <c r="I162" s="19">
        <v>14573</v>
      </c>
      <c r="J162" s="19">
        <v>25081</v>
      </c>
      <c r="K162" s="19">
        <v>36690</v>
      </c>
      <c r="L162" s="19">
        <v>43963</v>
      </c>
      <c r="M162" s="19">
        <v>46910</v>
      </c>
      <c r="N162" s="19">
        <v>51396</v>
      </c>
      <c r="O162" s="19">
        <v>72261</v>
      </c>
      <c r="P162" s="15"/>
    </row>
    <row r="163" spans="2:16" x14ac:dyDescent="0.2">
      <c r="B163" t="s">
        <v>19</v>
      </c>
      <c r="D163" s="18">
        <f>D162</f>
        <v>2</v>
      </c>
      <c r="E163" s="18">
        <f t="shared" ref="E163" si="63">D163+E162</f>
        <v>28</v>
      </c>
      <c r="F163" s="18">
        <f t="shared" ref="F163" si="64">E163+F162</f>
        <v>232</v>
      </c>
      <c r="G163" s="18">
        <f t="shared" ref="G163" si="65">F163+G162</f>
        <v>1370</v>
      </c>
      <c r="H163" s="18">
        <f t="shared" ref="H163" si="66">G163+H162</f>
        <v>7645</v>
      </c>
      <c r="I163" s="18">
        <f t="shared" ref="I163" si="67">H163+I162</f>
        <v>22218</v>
      </c>
      <c r="J163" s="18">
        <f t="shared" ref="J163" si="68">I163+J162</f>
        <v>47299</v>
      </c>
      <c r="K163" s="18">
        <f t="shared" ref="K163" si="69">J163+K162</f>
        <v>83989</v>
      </c>
      <c r="L163" s="18">
        <f t="shared" ref="L163" si="70">K163+L162</f>
        <v>127952</v>
      </c>
      <c r="M163" s="18">
        <f t="shared" ref="M163" si="71">L163+M162</f>
        <v>174862</v>
      </c>
      <c r="N163" s="18">
        <f t="shared" ref="N163" si="72">M163+N162</f>
        <v>226258</v>
      </c>
      <c r="O163" s="18">
        <f t="shared" ref="O163" si="73">N163+O162</f>
        <v>298519</v>
      </c>
      <c r="P163" s="15"/>
    </row>
    <row r="164" spans="2:16" x14ac:dyDescent="0.2">
      <c r="B164" s="6" t="s">
        <v>21</v>
      </c>
      <c r="D164" s="16">
        <v>13</v>
      </c>
      <c r="E164" s="16">
        <v>294</v>
      </c>
      <c r="F164" s="16">
        <v>3156</v>
      </c>
      <c r="G164" s="16">
        <v>15982</v>
      </c>
      <c r="H164" s="16">
        <v>76440</v>
      </c>
      <c r="I164" s="16">
        <v>135342</v>
      </c>
      <c r="J164" s="16">
        <v>179226</v>
      </c>
      <c r="K164" s="16">
        <v>211436</v>
      </c>
      <c r="L164" s="16">
        <v>203809</v>
      </c>
      <c r="M164" s="16">
        <v>193183</v>
      </c>
      <c r="N164" s="16">
        <v>184902</v>
      </c>
      <c r="O164" s="16">
        <v>226996</v>
      </c>
      <c r="P164" s="15"/>
    </row>
    <row r="165" spans="2:16" x14ac:dyDescent="0.2">
      <c r="B165" t="s">
        <v>19</v>
      </c>
      <c r="D165" s="18">
        <f>D164</f>
        <v>13</v>
      </c>
      <c r="E165" s="18">
        <f t="shared" ref="E165" si="74">D165+E164</f>
        <v>307</v>
      </c>
      <c r="F165" s="18">
        <f t="shared" ref="F165" si="75">E165+F164</f>
        <v>3463</v>
      </c>
      <c r="G165" s="18">
        <f t="shared" ref="G165" si="76">F165+G164</f>
        <v>19445</v>
      </c>
      <c r="H165" s="18">
        <f t="shared" ref="H165" si="77">G165+H164</f>
        <v>95885</v>
      </c>
      <c r="I165" s="18">
        <f t="shared" ref="I165" si="78">H165+I164</f>
        <v>231227</v>
      </c>
      <c r="J165" s="18">
        <f t="shared" ref="J165" si="79">I165+J164</f>
        <v>410453</v>
      </c>
      <c r="K165" s="18">
        <f t="shared" ref="K165" si="80">J165+K164</f>
        <v>621889</v>
      </c>
      <c r="L165" s="18">
        <f t="shared" ref="L165" si="81">K165+L164</f>
        <v>825698</v>
      </c>
      <c r="M165" s="18">
        <f t="shared" ref="M165" si="82">L165+M164</f>
        <v>1018881</v>
      </c>
      <c r="N165" s="18">
        <f t="shared" ref="N165" si="83">M165+N164</f>
        <v>1203783</v>
      </c>
      <c r="O165" s="18">
        <f t="shared" ref="O165" si="84">N165+O164</f>
        <v>1430779</v>
      </c>
      <c r="P165" s="15"/>
    </row>
    <row r="166" spans="2:16" x14ac:dyDescent="0.2">
      <c r="B166" s="6" t="s">
        <v>22</v>
      </c>
      <c r="D166" s="16">
        <v>0</v>
      </c>
      <c r="E166" s="16">
        <v>18</v>
      </c>
      <c r="F166" s="16">
        <v>295</v>
      </c>
      <c r="G166" s="16">
        <v>1961</v>
      </c>
      <c r="H166" s="16">
        <v>8870</v>
      </c>
      <c r="I166" s="16">
        <v>15145</v>
      </c>
      <c r="J166" s="16">
        <v>19821</v>
      </c>
      <c r="K166" s="16">
        <v>22365</v>
      </c>
      <c r="L166" s="16">
        <v>21279</v>
      </c>
      <c r="M166" s="16">
        <v>19489</v>
      </c>
      <c r="N166" s="16">
        <v>17653</v>
      </c>
      <c r="O166" s="16">
        <v>18135</v>
      </c>
      <c r="P166" s="15"/>
    </row>
    <row r="167" spans="2:16" x14ac:dyDescent="0.2">
      <c r="B167" t="s">
        <v>19</v>
      </c>
      <c r="D167" s="18">
        <f>D166</f>
        <v>0</v>
      </c>
      <c r="E167" s="18">
        <f t="shared" ref="E167" si="85">D167+E166</f>
        <v>18</v>
      </c>
      <c r="F167" s="18">
        <f t="shared" ref="F167" si="86">E167+F166</f>
        <v>313</v>
      </c>
      <c r="G167" s="18">
        <f t="shared" ref="G167" si="87">F167+G166</f>
        <v>2274</v>
      </c>
      <c r="H167" s="18">
        <f t="shared" ref="H167" si="88">G167+H166</f>
        <v>11144</v>
      </c>
      <c r="I167" s="18">
        <f t="shared" ref="I167" si="89">H167+I166</f>
        <v>26289</v>
      </c>
      <c r="J167" s="18">
        <f t="shared" ref="J167" si="90">I167+J166</f>
        <v>46110</v>
      </c>
      <c r="K167" s="18">
        <f t="shared" ref="K167" si="91">J167+K166</f>
        <v>68475</v>
      </c>
      <c r="L167" s="18">
        <f t="shared" ref="L167" si="92">K167+L166</f>
        <v>89754</v>
      </c>
      <c r="M167" s="18">
        <f t="shared" ref="M167" si="93">L167+M166</f>
        <v>109243</v>
      </c>
      <c r="N167" s="18">
        <f t="shared" ref="N167" si="94">M167+N166</f>
        <v>126896</v>
      </c>
      <c r="O167" s="18">
        <f t="shared" ref="O167" si="95">N167+O166</f>
        <v>145031</v>
      </c>
      <c r="P167" s="15"/>
    </row>
    <row r="168" spans="2:16" x14ac:dyDescent="0.2"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5"/>
    </row>
    <row r="169" spans="2:16" ht="13.5" thickBot="1" x14ac:dyDescent="0.25">
      <c r="B169" s="8"/>
      <c r="C169" s="8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5"/>
    </row>
    <row r="170" spans="2:16" x14ac:dyDescent="0.2">
      <c r="B170" s="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7"/>
    </row>
    <row r="171" spans="2:16" x14ac:dyDescent="0.2">
      <c r="C171" s="6">
        <v>2012</v>
      </c>
      <c r="D171" s="13" t="s">
        <v>2</v>
      </c>
      <c r="E171" s="13" t="s">
        <v>3</v>
      </c>
      <c r="F171" s="13" t="s">
        <v>4</v>
      </c>
      <c r="G171" s="13" t="s">
        <v>5</v>
      </c>
      <c r="H171" s="13" t="s">
        <v>6</v>
      </c>
      <c r="I171" s="13" t="s">
        <v>14</v>
      </c>
      <c r="J171" s="13" t="s">
        <v>7</v>
      </c>
      <c r="K171" s="13" t="s">
        <v>8</v>
      </c>
      <c r="L171" s="13" t="s">
        <v>9</v>
      </c>
      <c r="M171" s="13" t="s">
        <v>10</v>
      </c>
      <c r="N171" s="13" t="s">
        <v>11</v>
      </c>
      <c r="O171" s="14" t="s">
        <v>1</v>
      </c>
      <c r="P171" s="15"/>
    </row>
    <row r="172" spans="2:16" x14ac:dyDescent="0.2">
      <c r="B172" s="6" t="s">
        <v>20</v>
      </c>
      <c r="D172" s="19">
        <v>3</v>
      </c>
      <c r="E172" s="19">
        <v>27</v>
      </c>
      <c r="F172" s="19">
        <v>193</v>
      </c>
      <c r="G172" s="19">
        <v>1034</v>
      </c>
      <c r="H172" s="19">
        <v>5304</v>
      </c>
      <c r="I172" s="19">
        <v>11871</v>
      </c>
      <c r="J172" s="19">
        <v>21992</v>
      </c>
      <c r="K172" s="19">
        <v>32571</v>
      </c>
      <c r="L172" s="19">
        <v>35159</v>
      </c>
      <c r="M172" s="19">
        <v>44550</v>
      </c>
      <c r="N172" s="19">
        <v>46808</v>
      </c>
      <c r="O172" s="19">
        <v>65295</v>
      </c>
      <c r="P172" s="15"/>
    </row>
    <row r="173" spans="2:16" x14ac:dyDescent="0.2">
      <c r="B173" t="s">
        <v>19</v>
      </c>
      <c r="D173" s="18">
        <f>D172</f>
        <v>3</v>
      </c>
      <c r="E173" s="18">
        <f t="shared" ref="E173" si="96">D173+E172</f>
        <v>30</v>
      </c>
      <c r="F173" s="18">
        <f t="shared" ref="F173" si="97">E173+F172</f>
        <v>223</v>
      </c>
      <c r="G173" s="18">
        <f t="shared" ref="G173" si="98">F173+G172</f>
        <v>1257</v>
      </c>
      <c r="H173" s="18">
        <f t="shared" ref="H173" si="99">G173+H172</f>
        <v>6561</v>
      </c>
      <c r="I173" s="18">
        <f t="shared" ref="I173" si="100">H173+I172</f>
        <v>18432</v>
      </c>
      <c r="J173" s="18">
        <f t="shared" ref="J173" si="101">I173+J172</f>
        <v>40424</v>
      </c>
      <c r="K173" s="18">
        <f t="shared" ref="K173" si="102">J173+K172</f>
        <v>72995</v>
      </c>
      <c r="L173" s="18">
        <f t="shared" ref="L173" si="103">K173+L172</f>
        <v>108154</v>
      </c>
      <c r="M173" s="18">
        <f t="shared" ref="M173" si="104">L173+M172</f>
        <v>152704</v>
      </c>
      <c r="N173" s="18">
        <f t="shared" ref="N173" si="105">M173+N172</f>
        <v>199512</v>
      </c>
      <c r="O173" s="18">
        <f t="shared" ref="O173" si="106">N173+O172</f>
        <v>264807</v>
      </c>
      <c r="P173" s="15"/>
    </row>
    <row r="174" spans="2:16" x14ac:dyDescent="0.2">
      <c r="B174" s="6" t="s">
        <v>21</v>
      </c>
      <c r="D174" s="16">
        <v>21</v>
      </c>
      <c r="E174" s="16">
        <v>321</v>
      </c>
      <c r="F174" s="16">
        <v>3159</v>
      </c>
      <c r="G174" s="16">
        <v>18706</v>
      </c>
      <c r="H174" s="16">
        <v>81526</v>
      </c>
      <c r="I174" s="16">
        <v>137425</v>
      </c>
      <c r="J174" s="16">
        <v>191108</v>
      </c>
      <c r="K174" s="16">
        <v>215764</v>
      </c>
      <c r="L174" s="16">
        <v>193280</v>
      </c>
      <c r="M174" s="16">
        <v>209480</v>
      </c>
      <c r="N174" s="16">
        <v>187418</v>
      </c>
      <c r="O174" s="16">
        <v>219330</v>
      </c>
      <c r="P174" s="15"/>
    </row>
    <row r="175" spans="2:16" x14ac:dyDescent="0.2">
      <c r="B175" t="s">
        <v>19</v>
      </c>
      <c r="D175" s="18">
        <f>D174</f>
        <v>21</v>
      </c>
      <c r="E175" s="18">
        <f t="shared" ref="E175" si="107">D175+E174</f>
        <v>342</v>
      </c>
      <c r="F175" s="18">
        <f t="shared" ref="F175" si="108">E175+F174</f>
        <v>3501</v>
      </c>
      <c r="G175" s="18">
        <f t="shared" ref="G175" si="109">F175+G174</f>
        <v>22207</v>
      </c>
      <c r="H175" s="18">
        <f t="shared" ref="H175" si="110">G175+H174</f>
        <v>103733</v>
      </c>
      <c r="I175" s="18">
        <f t="shared" ref="I175" si="111">H175+I174</f>
        <v>241158</v>
      </c>
      <c r="J175" s="18">
        <f t="shared" ref="J175" si="112">I175+J174</f>
        <v>432266</v>
      </c>
      <c r="K175" s="18">
        <f t="shared" ref="K175" si="113">J175+K174</f>
        <v>648030</v>
      </c>
      <c r="L175" s="18">
        <f t="shared" ref="L175" si="114">K175+L174</f>
        <v>841310</v>
      </c>
      <c r="M175" s="18">
        <f t="shared" ref="M175" si="115">L175+M174</f>
        <v>1050790</v>
      </c>
      <c r="N175" s="18">
        <f t="shared" ref="N175" si="116">M175+N174</f>
        <v>1238208</v>
      </c>
      <c r="O175" s="18">
        <f t="shared" ref="O175" si="117">N175+O174</f>
        <v>1457538</v>
      </c>
      <c r="P175" s="15"/>
    </row>
    <row r="176" spans="2:16" x14ac:dyDescent="0.2">
      <c r="B176" s="6" t="s">
        <v>22</v>
      </c>
      <c r="D176" s="16">
        <v>0</v>
      </c>
      <c r="E176" s="16">
        <v>42</v>
      </c>
      <c r="F176" s="16">
        <v>396</v>
      </c>
      <c r="G176" s="16">
        <v>2524</v>
      </c>
      <c r="H176" s="16">
        <v>10863</v>
      </c>
      <c r="I176" s="16">
        <v>17580</v>
      </c>
      <c r="J176" s="16">
        <v>23746</v>
      </c>
      <c r="K176" s="16">
        <v>26504</v>
      </c>
      <c r="L176" s="16">
        <v>22079</v>
      </c>
      <c r="M176" s="16">
        <v>23730</v>
      </c>
      <c r="N176" s="16">
        <v>19885</v>
      </c>
      <c r="O176" s="16">
        <v>21228</v>
      </c>
      <c r="P176" s="15"/>
    </row>
    <row r="177" spans="2:16" x14ac:dyDescent="0.2">
      <c r="B177" t="s">
        <v>19</v>
      </c>
      <c r="D177" s="18">
        <f>D176</f>
        <v>0</v>
      </c>
      <c r="E177" s="18">
        <f t="shared" ref="E177" si="118">D177+E176</f>
        <v>42</v>
      </c>
      <c r="F177" s="18">
        <f t="shared" ref="F177" si="119">E177+F176</f>
        <v>438</v>
      </c>
      <c r="G177" s="18">
        <f t="shared" ref="G177" si="120">F177+G176</f>
        <v>2962</v>
      </c>
      <c r="H177" s="18">
        <f t="shared" ref="H177" si="121">G177+H176</f>
        <v>13825</v>
      </c>
      <c r="I177" s="18">
        <f t="shared" ref="I177" si="122">H177+I176</f>
        <v>31405</v>
      </c>
      <c r="J177" s="18">
        <f t="shared" ref="J177" si="123">I177+J176</f>
        <v>55151</v>
      </c>
      <c r="K177" s="18">
        <f t="shared" ref="K177" si="124">J177+K176</f>
        <v>81655</v>
      </c>
      <c r="L177" s="18">
        <f t="shared" ref="L177" si="125">K177+L176</f>
        <v>103734</v>
      </c>
      <c r="M177" s="18">
        <f t="shared" ref="M177" si="126">L177+M176</f>
        <v>127464</v>
      </c>
      <c r="N177" s="18">
        <f t="shared" ref="N177" si="127">M177+N176</f>
        <v>147349</v>
      </c>
      <c r="O177" s="18">
        <f t="shared" ref="O177" si="128">N177+O176</f>
        <v>168577</v>
      </c>
      <c r="P177" s="15"/>
    </row>
    <row r="178" spans="2:16" x14ac:dyDescent="0.2"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5"/>
    </row>
    <row r="179" spans="2:16" ht="13.5" thickBot="1" x14ac:dyDescent="0.25">
      <c r="B179" s="8"/>
      <c r="C179" s="8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5"/>
    </row>
    <row r="180" spans="2:16" x14ac:dyDescent="0.2">
      <c r="B180" s="9"/>
      <c r="C180" s="9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7"/>
    </row>
    <row r="181" spans="2:16" x14ac:dyDescent="0.2">
      <c r="B181" s="6" t="s">
        <v>23</v>
      </c>
      <c r="D181" s="13" t="s">
        <v>2</v>
      </c>
      <c r="E181" s="13" t="s">
        <v>3</v>
      </c>
      <c r="F181" s="13" t="s">
        <v>4</v>
      </c>
      <c r="G181" s="13" t="s">
        <v>5</v>
      </c>
      <c r="H181" s="13" t="s">
        <v>6</v>
      </c>
      <c r="I181" s="13" t="s">
        <v>14</v>
      </c>
      <c r="J181" s="13" t="s">
        <v>7</v>
      </c>
      <c r="K181" s="13" t="s">
        <v>8</v>
      </c>
      <c r="L181" s="13" t="s">
        <v>9</v>
      </c>
      <c r="M181" s="13" t="s">
        <v>10</v>
      </c>
      <c r="N181" s="13" t="s">
        <v>11</v>
      </c>
      <c r="O181" s="14" t="s">
        <v>1</v>
      </c>
      <c r="P181" s="15"/>
    </row>
    <row r="182" spans="2:16" x14ac:dyDescent="0.2">
      <c r="B182" t="s">
        <v>12</v>
      </c>
      <c r="C182" s="6">
        <v>1998</v>
      </c>
      <c r="D182" s="16">
        <f>D42+D44+D46</f>
        <v>22</v>
      </c>
      <c r="E182" s="16">
        <f t="shared" ref="E182:O182" si="129">E42+E44+E46</f>
        <v>900</v>
      </c>
      <c r="F182" s="16">
        <f t="shared" si="129"/>
        <v>6605</v>
      </c>
      <c r="G182" s="16">
        <f t="shared" si="129"/>
        <v>23117</v>
      </c>
      <c r="H182" s="16">
        <f t="shared" si="129"/>
        <v>53602</v>
      </c>
      <c r="I182" s="16">
        <f t="shared" si="129"/>
        <v>96951</v>
      </c>
      <c r="J182" s="16">
        <f t="shared" si="129"/>
        <v>139399</v>
      </c>
      <c r="K182" s="16">
        <f t="shared" si="129"/>
        <v>155634</v>
      </c>
      <c r="L182" s="16">
        <f t="shared" si="129"/>
        <v>176497</v>
      </c>
      <c r="M182" s="16">
        <f t="shared" si="129"/>
        <v>175926</v>
      </c>
      <c r="N182" s="16">
        <f t="shared" si="129"/>
        <v>171967</v>
      </c>
      <c r="O182" s="16">
        <f t="shared" si="129"/>
        <v>222662</v>
      </c>
      <c r="P182" s="15"/>
    </row>
    <row r="183" spans="2:16" x14ac:dyDescent="0.2">
      <c r="C183" s="6">
        <v>1999</v>
      </c>
      <c r="D183" s="16">
        <f>D50+D52+D54</f>
        <v>57</v>
      </c>
      <c r="E183" s="16">
        <f t="shared" ref="E183:O183" si="130">E50+E52+E54</f>
        <v>723</v>
      </c>
      <c r="F183" s="16">
        <f t="shared" si="130"/>
        <v>7026</v>
      </c>
      <c r="G183" s="16">
        <f t="shared" si="130"/>
        <v>25434</v>
      </c>
      <c r="H183" s="16">
        <f t="shared" si="130"/>
        <v>60214</v>
      </c>
      <c r="I183" s="16">
        <f t="shared" si="130"/>
        <v>101677</v>
      </c>
      <c r="J183" s="16">
        <f t="shared" si="130"/>
        <v>143661</v>
      </c>
      <c r="K183" s="16">
        <f t="shared" si="130"/>
        <v>176023</v>
      </c>
      <c r="L183" s="16">
        <f t="shared" si="130"/>
        <v>188926</v>
      </c>
      <c r="M183" s="16">
        <f t="shared" si="130"/>
        <v>183236</v>
      </c>
      <c r="N183" s="16">
        <f t="shared" si="130"/>
        <v>190273</v>
      </c>
      <c r="O183" s="16">
        <f t="shared" si="130"/>
        <v>235607</v>
      </c>
      <c r="P183" s="15"/>
    </row>
    <row r="184" spans="2:16" x14ac:dyDescent="0.2">
      <c r="C184" s="6">
        <v>2000</v>
      </c>
      <c r="D184" s="16">
        <f>D58+D60+D62</f>
        <v>45</v>
      </c>
      <c r="E184" s="16">
        <f t="shared" ref="E184:O184" si="131">E58+E60+E62</f>
        <v>895</v>
      </c>
      <c r="F184" s="16">
        <f t="shared" si="131"/>
        <v>7179</v>
      </c>
      <c r="G184" s="16">
        <f t="shared" si="131"/>
        <v>22785</v>
      </c>
      <c r="H184" s="16">
        <f t="shared" si="131"/>
        <v>74050</v>
      </c>
      <c r="I184" s="16">
        <f t="shared" si="131"/>
        <v>115749</v>
      </c>
      <c r="J184" s="16">
        <f t="shared" si="131"/>
        <v>161295</v>
      </c>
      <c r="K184" s="16">
        <f t="shared" si="131"/>
        <v>199461</v>
      </c>
      <c r="L184" s="16">
        <f t="shared" si="131"/>
        <v>199981</v>
      </c>
      <c r="M184" s="16">
        <f t="shared" si="131"/>
        <v>207734</v>
      </c>
      <c r="N184" s="16">
        <f t="shared" si="131"/>
        <v>200312</v>
      </c>
      <c r="O184" s="16">
        <f t="shared" si="131"/>
        <v>238524</v>
      </c>
      <c r="P184" s="15"/>
    </row>
    <row r="185" spans="2:16" x14ac:dyDescent="0.2">
      <c r="C185" s="6">
        <v>2001</v>
      </c>
      <c r="D185" s="16">
        <f>D66+D68+D70</f>
        <v>35</v>
      </c>
      <c r="E185" s="16">
        <f t="shared" ref="E185:O185" si="132">E66+E68+E70</f>
        <v>977</v>
      </c>
      <c r="F185" s="16">
        <f t="shared" si="132"/>
        <v>7530</v>
      </c>
      <c r="G185" s="16">
        <f t="shared" si="132"/>
        <v>28961</v>
      </c>
      <c r="H185" s="16">
        <f t="shared" si="132"/>
        <v>87820</v>
      </c>
      <c r="I185" s="16">
        <f t="shared" si="132"/>
        <v>129469</v>
      </c>
      <c r="J185" s="16">
        <f t="shared" si="132"/>
        <v>190447</v>
      </c>
      <c r="K185" s="16">
        <f t="shared" si="132"/>
        <v>217424</v>
      </c>
      <c r="L185" s="16">
        <f t="shared" si="132"/>
        <v>213666</v>
      </c>
      <c r="M185" s="16">
        <f t="shared" si="132"/>
        <v>234404</v>
      </c>
      <c r="N185" s="16">
        <f t="shared" si="132"/>
        <v>214240</v>
      </c>
      <c r="O185" s="16">
        <f t="shared" si="132"/>
        <v>160940</v>
      </c>
      <c r="P185" s="15"/>
    </row>
    <row r="186" spans="2:16" x14ac:dyDescent="0.2">
      <c r="C186" s="6">
        <v>2002</v>
      </c>
      <c r="D186" s="16">
        <f>D74+D76+D78</f>
        <v>87</v>
      </c>
      <c r="E186" s="16">
        <f t="shared" ref="E186:O186" si="133">E74+E76+E78</f>
        <v>994</v>
      </c>
      <c r="F186" s="16">
        <f t="shared" si="133"/>
        <v>7741</v>
      </c>
      <c r="G186" s="16">
        <f t="shared" si="133"/>
        <v>37447</v>
      </c>
      <c r="H186" s="16">
        <f t="shared" si="133"/>
        <v>108897</v>
      </c>
      <c r="I186" s="16">
        <f t="shared" si="133"/>
        <v>152482</v>
      </c>
      <c r="J186" s="16">
        <f t="shared" si="133"/>
        <v>218036</v>
      </c>
      <c r="K186" s="16">
        <f t="shared" si="133"/>
        <v>229227</v>
      </c>
      <c r="L186" s="16">
        <f t="shared" si="133"/>
        <v>227939</v>
      </c>
      <c r="M186" s="16">
        <f t="shared" si="133"/>
        <v>243217</v>
      </c>
      <c r="N186" s="16">
        <f t="shared" si="133"/>
        <v>211302</v>
      </c>
      <c r="O186" s="16">
        <f t="shared" si="133"/>
        <v>266819</v>
      </c>
      <c r="P186" s="15"/>
    </row>
    <row r="187" spans="2:16" x14ac:dyDescent="0.2">
      <c r="C187" s="6">
        <v>2003</v>
      </c>
      <c r="D187" s="16">
        <f t="shared" ref="D187:O187" si="134">D83+D85+D87</f>
        <v>17</v>
      </c>
      <c r="E187" s="16">
        <f t="shared" si="134"/>
        <v>619</v>
      </c>
      <c r="F187" s="16">
        <f t="shared" si="134"/>
        <v>7646</v>
      </c>
      <c r="G187" s="16">
        <f t="shared" si="134"/>
        <v>34474</v>
      </c>
      <c r="H187" s="16">
        <f t="shared" si="134"/>
        <v>104235</v>
      </c>
      <c r="I187" s="16">
        <f t="shared" si="134"/>
        <v>150883</v>
      </c>
      <c r="J187" s="16">
        <f t="shared" si="134"/>
        <v>229507</v>
      </c>
      <c r="K187" s="16">
        <f t="shared" si="134"/>
        <v>235261</v>
      </c>
      <c r="L187" s="16">
        <f t="shared" si="134"/>
        <v>258861</v>
      </c>
      <c r="M187" s="16">
        <f t="shared" si="134"/>
        <v>252857</v>
      </c>
      <c r="N187" s="16">
        <f t="shared" si="134"/>
        <v>222095</v>
      </c>
      <c r="O187" s="16">
        <f t="shared" si="134"/>
        <v>286241</v>
      </c>
      <c r="P187" s="15"/>
    </row>
    <row r="188" spans="2:16" x14ac:dyDescent="0.2">
      <c r="C188" s="6">
        <v>2004</v>
      </c>
      <c r="D188" s="16">
        <f t="shared" ref="D188:O188" si="135">D92+D94+D96</f>
        <v>52</v>
      </c>
      <c r="E188" s="16">
        <f t="shared" si="135"/>
        <v>737</v>
      </c>
      <c r="F188" s="16">
        <f t="shared" si="135"/>
        <v>9128</v>
      </c>
      <c r="G188" s="16">
        <f t="shared" si="135"/>
        <v>46351</v>
      </c>
      <c r="H188" s="16">
        <f t="shared" si="135"/>
        <v>120727</v>
      </c>
      <c r="I188" s="16">
        <f t="shared" si="135"/>
        <v>192822</v>
      </c>
      <c r="J188" s="16">
        <f t="shared" si="135"/>
        <v>245344</v>
      </c>
      <c r="K188" s="16">
        <f t="shared" si="135"/>
        <v>269591</v>
      </c>
      <c r="L188" s="16">
        <f t="shared" si="135"/>
        <v>265711</v>
      </c>
      <c r="M188" s="16">
        <f t="shared" si="135"/>
        <v>249590</v>
      </c>
      <c r="N188" s="16">
        <f t="shared" si="135"/>
        <v>246943</v>
      </c>
      <c r="O188" s="16">
        <f t="shared" si="135"/>
        <v>179919</v>
      </c>
      <c r="P188" s="15"/>
    </row>
    <row r="189" spans="2:16" x14ac:dyDescent="0.2">
      <c r="C189" s="6">
        <v>2005</v>
      </c>
      <c r="D189" s="16">
        <f t="shared" ref="D189:O189" si="136">D102+D104+D106</f>
        <v>46</v>
      </c>
      <c r="E189" s="16">
        <f t="shared" si="136"/>
        <v>745</v>
      </c>
      <c r="F189" s="16">
        <f t="shared" si="136"/>
        <v>7205</v>
      </c>
      <c r="G189" s="16">
        <f t="shared" si="136"/>
        <v>44304</v>
      </c>
      <c r="H189" s="16">
        <f t="shared" si="136"/>
        <v>126831</v>
      </c>
      <c r="I189" s="16">
        <f t="shared" si="136"/>
        <v>195889</v>
      </c>
      <c r="J189" s="16">
        <f t="shared" si="136"/>
        <v>233190</v>
      </c>
      <c r="K189" s="16">
        <f t="shared" si="136"/>
        <v>279711</v>
      </c>
      <c r="L189" s="16">
        <f t="shared" si="136"/>
        <v>268340</v>
      </c>
      <c r="M189" s="16">
        <f t="shared" si="136"/>
        <v>257459</v>
      </c>
      <c r="N189" s="16">
        <f t="shared" si="136"/>
        <v>251503</v>
      </c>
      <c r="O189" s="16">
        <f t="shared" si="136"/>
        <v>303977</v>
      </c>
      <c r="P189" s="15"/>
    </row>
    <row r="190" spans="2:16" x14ac:dyDescent="0.2">
      <c r="C190" s="6">
        <v>2006</v>
      </c>
      <c r="D190" s="16">
        <f>D112+D114+D116</f>
        <v>28</v>
      </c>
      <c r="E190" s="16">
        <f t="shared" ref="E190:O190" si="137">E112+E114+E116</f>
        <v>432</v>
      </c>
      <c r="F190" s="16">
        <f t="shared" si="137"/>
        <v>5215</v>
      </c>
      <c r="G190" s="16">
        <f t="shared" si="137"/>
        <v>23663</v>
      </c>
      <c r="H190" s="16">
        <f t="shared" si="137"/>
        <v>98691</v>
      </c>
      <c r="I190" s="16">
        <f t="shared" si="137"/>
        <v>167403</v>
      </c>
      <c r="J190" s="16">
        <f t="shared" si="137"/>
        <v>219272</v>
      </c>
      <c r="K190" s="16">
        <f t="shared" si="137"/>
        <v>264216</v>
      </c>
      <c r="L190" s="16">
        <f t="shared" si="137"/>
        <v>251237</v>
      </c>
      <c r="M190" s="16">
        <f t="shared" si="137"/>
        <v>259856</v>
      </c>
      <c r="N190" s="16">
        <f t="shared" si="137"/>
        <v>249919</v>
      </c>
      <c r="O190" s="16">
        <f t="shared" si="137"/>
        <v>300465</v>
      </c>
      <c r="P190" s="15"/>
    </row>
    <row r="191" spans="2:16" x14ac:dyDescent="0.2">
      <c r="C191" s="6">
        <v>2007</v>
      </c>
      <c r="D191" s="16">
        <f t="shared" ref="D191:O191" si="138">D122+D124+D126</f>
        <v>25</v>
      </c>
      <c r="E191" s="16">
        <f t="shared" si="138"/>
        <v>492</v>
      </c>
      <c r="F191" s="16">
        <f t="shared" si="138"/>
        <v>5565</v>
      </c>
      <c r="G191" s="16">
        <f t="shared" si="138"/>
        <v>27348</v>
      </c>
      <c r="H191" s="16">
        <f t="shared" si="138"/>
        <v>107124</v>
      </c>
      <c r="I191" s="16">
        <f t="shared" si="138"/>
        <v>166657</v>
      </c>
      <c r="J191" s="16">
        <f t="shared" si="138"/>
        <v>225469</v>
      </c>
      <c r="K191" s="16">
        <f t="shared" si="138"/>
        <v>266296</v>
      </c>
      <c r="L191" s="16">
        <f t="shared" si="138"/>
        <v>242263</v>
      </c>
      <c r="M191" s="16">
        <f t="shared" si="138"/>
        <v>269823</v>
      </c>
      <c r="N191" s="16">
        <f t="shared" si="138"/>
        <v>240143</v>
      </c>
      <c r="O191" s="16">
        <f t="shared" si="138"/>
        <v>285022</v>
      </c>
      <c r="P191" s="15"/>
    </row>
    <row r="192" spans="2:16" x14ac:dyDescent="0.2">
      <c r="C192" s="6">
        <v>2008</v>
      </c>
      <c r="D192" s="16">
        <f t="shared" ref="D192:N192" si="139">D132+D134+D136</f>
        <v>25</v>
      </c>
      <c r="E192" s="16">
        <f t="shared" si="139"/>
        <v>516</v>
      </c>
      <c r="F192" s="16">
        <f t="shared" si="139"/>
        <v>3814</v>
      </c>
      <c r="G192" s="16">
        <f t="shared" si="139"/>
        <v>28587</v>
      </c>
      <c r="H192" s="16">
        <f t="shared" si="139"/>
        <v>97155</v>
      </c>
      <c r="I192" s="16">
        <f>I132+I134+I136</f>
        <v>161233</v>
      </c>
      <c r="J192" s="16">
        <f t="shared" si="139"/>
        <v>235973</v>
      </c>
      <c r="K192" s="16">
        <f t="shared" si="139"/>
        <v>239776</v>
      </c>
      <c r="L192" s="16">
        <f t="shared" si="139"/>
        <v>268550</v>
      </c>
      <c r="M192" s="16">
        <f t="shared" si="139"/>
        <v>266437</v>
      </c>
      <c r="N192" s="16">
        <f t="shared" si="139"/>
        <v>229309</v>
      </c>
      <c r="O192" s="16">
        <f>O132+O134+O136</f>
        <v>314198</v>
      </c>
      <c r="P192" s="15"/>
    </row>
    <row r="193" spans="2:18" x14ac:dyDescent="0.2">
      <c r="C193" s="6">
        <v>2009</v>
      </c>
      <c r="D193" s="28">
        <f>D142+D144+D146</f>
        <v>22</v>
      </c>
      <c r="E193" s="28">
        <f t="shared" ref="E193:O193" si="140">E142+E144+E146</f>
        <v>373</v>
      </c>
      <c r="F193" s="28">
        <f t="shared" si="140"/>
        <v>3810</v>
      </c>
      <c r="G193" s="28">
        <f t="shared" si="140"/>
        <v>23304</v>
      </c>
      <c r="H193" s="28">
        <f t="shared" si="140"/>
        <v>80041</v>
      </c>
      <c r="I193" s="28">
        <f t="shared" si="140"/>
        <v>156695</v>
      </c>
      <c r="J193" s="28">
        <f t="shared" si="140"/>
        <v>218674</v>
      </c>
      <c r="K193" s="28">
        <f t="shared" si="140"/>
        <v>239060</v>
      </c>
      <c r="L193" s="28">
        <f t="shared" si="140"/>
        <v>260630</v>
      </c>
      <c r="M193" s="28">
        <f t="shared" si="140"/>
        <v>255343</v>
      </c>
      <c r="N193" s="28">
        <f t="shared" si="140"/>
        <v>240876</v>
      </c>
      <c r="O193" s="28">
        <f t="shared" si="140"/>
        <v>304598</v>
      </c>
      <c r="P193" s="15"/>
    </row>
    <row r="194" spans="2:18" x14ac:dyDescent="0.2">
      <c r="C194" s="6">
        <v>2010</v>
      </c>
      <c r="D194" s="28">
        <f>D152+D154+D156</f>
        <v>14</v>
      </c>
      <c r="E194" s="28">
        <f>E152+E154+E156</f>
        <v>300</v>
      </c>
      <c r="F194" s="28">
        <f t="shared" ref="F194:O194" si="141">F152+F154+F156</f>
        <v>3886</v>
      </c>
      <c r="G194" s="28">
        <f t="shared" si="141"/>
        <v>22418</v>
      </c>
      <c r="H194" s="28">
        <f t="shared" si="141"/>
        <v>84830</v>
      </c>
      <c r="I194" s="28">
        <f t="shared" si="141"/>
        <v>160235</v>
      </c>
      <c r="J194" s="28">
        <f t="shared" si="141"/>
        <v>225903</v>
      </c>
      <c r="K194" s="28">
        <f t="shared" si="141"/>
        <v>255438</v>
      </c>
      <c r="L194" s="28">
        <f t="shared" si="141"/>
        <v>265329</v>
      </c>
      <c r="M194" s="28">
        <f t="shared" si="141"/>
        <v>252780</v>
      </c>
      <c r="N194" s="28">
        <f t="shared" si="141"/>
        <v>250835</v>
      </c>
      <c r="O194" s="28">
        <f t="shared" si="141"/>
        <v>314238</v>
      </c>
      <c r="P194" s="15"/>
    </row>
    <row r="195" spans="2:18" x14ac:dyDescent="0.2">
      <c r="C195" s="6">
        <v>2011</v>
      </c>
      <c r="D195" s="28">
        <f>D162+D164+D166</f>
        <v>15</v>
      </c>
      <c r="E195" s="28">
        <f t="shared" ref="E195:O195" si="142">E162+E164+E166</f>
        <v>338</v>
      </c>
      <c r="F195" s="28">
        <f t="shared" si="142"/>
        <v>3655</v>
      </c>
      <c r="G195" s="28">
        <f t="shared" si="142"/>
        <v>19081</v>
      </c>
      <c r="H195" s="28">
        <f t="shared" si="142"/>
        <v>91585</v>
      </c>
      <c r="I195" s="28">
        <f t="shared" si="142"/>
        <v>165060</v>
      </c>
      <c r="J195" s="28">
        <f t="shared" si="142"/>
        <v>224128</v>
      </c>
      <c r="K195" s="28">
        <f t="shared" si="142"/>
        <v>270491</v>
      </c>
      <c r="L195" s="28">
        <f t="shared" si="142"/>
        <v>269051</v>
      </c>
      <c r="M195" s="28">
        <f t="shared" si="142"/>
        <v>259582</v>
      </c>
      <c r="N195" s="28">
        <f t="shared" si="142"/>
        <v>253951</v>
      </c>
      <c r="O195" s="28">
        <f t="shared" si="142"/>
        <v>317392</v>
      </c>
      <c r="P195" s="15"/>
    </row>
    <row r="196" spans="2:18" x14ac:dyDescent="0.2">
      <c r="C196" s="6">
        <v>2012</v>
      </c>
      <c r="D196" s="28">
        <f>D172+D174+D176</f>
        <v>24</v>
      </c>
      <c r="E196" s="28">
        <f t="shared" ref="E196:O196" si="143">E172+E174+E176</f>
        <v>390</v>
      </c>
      <c r="F196" s="28">
        <f t="shared" si="143"/>
        <v>3748</v>
      </c>
      <c r="G196" s="28">
        <f t="shared" si="143"/>
        <v>22264</v>
      </c>
      <c r="H196" s="28">
        <f t="shared" si="143"/>
        <v>97693</v>
      </c>
      <c r="I196" s="28">
        <f t="shared" si="143"/>
        <v>166876</v>
      </c>
      <c r="J196" s="28">
        <f t="shared" si="143"/>
        <v>236846</v>
      </c>
      <c r="K196" s="28">
        <f t="shared" si="143"/>
        <v>274839</v>
      </c>
      <c r="L196" s="28">
        <f t="shared" si="143"/>
        <v>250518</v>
      </c>
      <c r="M196" s="28">
        <f t="shared" si="143"/>
        <v>277760</v>
      </c>
      <c r="N196" s="28">
        <f t="shared" si="143"/>
        <v>254111</v>
      </c>
      <c r="O196" s="28">
        <f t="shared" si="143"/>
        <v>305853</v>
      </c>
      <c r="P196" s="15"/>
    </row>
    <row r="197" spans="2:18" x14ac:dyDescent="0.2">
      <c r="C197" s="6"/>
      <c r="D197" s="28"/>
      <c r="E197" s="28"/>
      <c r="F197" s="28"/>
      <c r="G197" s="28"/>
      <c r="H197" s="28"/>
      <c r="I197" s="28"/>
      <c r="J197" s="28"/>
      <c r="K197" s="20"/>
      <c r="L197" s="20"/>
      <c r="M197" s="20"/>
      <c r="N197" s="20"/>
      <c r="O197" s="20"/>
      <c r="P197" s="15"/>
    </row>
    <row r="198" spans="2:18" ht="25.5" x14ac:dyDescent="0.2">
      <c r="B198" s="6" t="s">
        <v>19</v>
      </c>
      <c r="D198" s="13" t="s">
        <v>2</v>
      </c>
      <c r="E198" s="13" t="s">
        <v>3</v>
      </c>
      <c r="F198" s="13" t="s">
        <v>4</v>
      </c>
      <c r="G198" s="13" t="s">
        <v>5</v>
      </c>
      <c r="H198" s="13" t="s">
        <v>6</v>
      </c>
      <c r="I198" s="13" t="s">
        <v>14</v>
      </c>
      <c r="J198" s="13" t="s">
        <v>7</v>
      </c>
      <c r="K198" s="13" t="s">
        <v>8</v>
      </c>
      <c r="L198" s="13" t="s">
        <v>9</v>
      </c>
      <c r="M198" s="13" t="s">
        <v>10</v>
      </c>
      <c r="N198" s="13" t="s">
        <v>11</v>
      </c>
      <c r="O198" s="14" t="s">
        <v>1</v>
      </c>
      <c r="P198" s="30" t="s">
        <v>26</v>
      </c>
    </row>
    <row r="199" spans="2:18" x14ac:dyDescent="0.2">
      <c r="B199" t="s">
        <v>12</v>
      </c>
      <c r="C199" s="6">
        <v>1998</v>
      </c>
      <c r="D199" s="18">
        <f>D43+D45+D47</f>
        <v>22</v>
      </c>
      <c r="E199" s="18">
        <f t="shared" ref="E199:O199" si="144">E43+E45+E47</f>
        <v>922</v>
      </c>
      <c r="F199" s="18">
        <f t="shared" si="144"/>
        <v>7527</v>
      </c>
      <c r="G199" s="18">
        <f t="shared" si="144"/>
        <v>30644</v>
      </c>
      <c r="H199" s="18">
        <f t="shared" si="144"/>
        <v>84246</v>
      </c>
      <c r="I199" s="18">
        <f t="shared" si="144"/>
        <v>181197</v>
      </c>
      <c r="J199" s="18">
        <f t="shared" si="144"/>
        <v>320596</v>
      </c>
      <c r="K199" s="18">
        <f t="shared" si="144"/>
        <v>476230</v>
      </c>
      <c r="L199" s="18">
        <f t="shared" si="144"/>
        <v>652727</v>
      </c>
      <c r="M199" s="18">
        <f t="shared" si="144"/>
        <v>828653</v>
      </c>
      <c r="N199" s="18">
        <f t="shared" si="144"/>
        <v>1000620</v>
      </c>
      <c r="O199" s="18">
        <f t="shared" si="144"/>
        <v>1223282</v>
      </c>
      <c r="P199" s="15"/>
    </row>
    <row r="200" spans="2:18" x14ac:dyDescent="0.2">
      <c r="C200" s="6">
        <v>1999</v>
      </c>
      <c r="D200" s="18">
        <f>D51+D53+D55</f>
        <v>57</v>
      </c>
      <c r="E200" s="18">
        <f t="shared" ref="E200:O200" si="145">E51+E53+E55</f>
        <v>780</v>
      </c>
      <c r="F200" s="18">
        <f t="shared" si="145"/>
        <v>7806</v>
      </c>
      <c r="G200" s="18">
        <f t="shared" si="145"/>
        <v>33240</v>
      </c>
      <c r="H200" s="18">
        <f t="shared" si="145"/>
        <v>93454</v>
      </c>
      <c r="I200" s="18">
        <f t="shared" si="145"/>
        <v>195131</v>
      </c>
      <c r="J200" s="18">
        <f t="shared" si="145"/>
        <v>338792</v>
      </c>
      <c r="K200" s="18">
        <f t="shared" si="145"/>
        <v>514815</v>
      </c>
      <c r="L200" s="18">
        <f t="shared" si="145"/>
        <v>703741</v>
      </c>
      <c r="M200" s="18">
        <f t="shared" si="145"/>
        <v>886977</v>
      </c>
      <c r="N200" s="18">
        <f t="shared" si="145"/>
        <v>1077250</v>
      </c>
      <c r="O200" s="18">
        <f t="shared" si="145"/>
        <v>1312857</v>
      </c>
      <c r="P200" s="15"/>
    </row>
    <row r="201" spans="2:18" x14ac:dyDescent="0.2">
      <c r="C201" s="6">
        <v>2000</v>
      </c>
      <c r="D201" s="18">
        <f>D59+D61+D63</f>
        <v>45</v>
      </c>
      <c r="E201" s="18">
        <f t="shared" ref="E201:O201" si="146">E59+E61+E63</f>
        <v>940</v>
      </c>
      <c r="F201" s="18">
        <f t="shared" si="146"/>
        <v>8119</v>
      </c>
      <c r="G201" s="18">
        <f t="shared" si="146"/>
        <v>30904</v>
      </c>
      <c r="H201" s="18">
        <f t="shared" si="146"/>
        <v>104954</v>
      </c>
      <c r="I201" s="18">
        <f t="shared" si="146"/>
        <v>220703</v>
      </c>
      <c r="J201" s="18">
        <f t="shared" si="146"/>
        <v>381998</v>
      </c>
      <c r="K201" s="18">
        <f t="shared" si="146"/>
        <v>581459</v>
      </c>
      <c r="L201" s="18">
        <f t="shared" si="146"/>
        <v>781440</v>
      </c>
      <c r="M201" s="18">
        <f t="shared" si="146"/>
        <v>989174</v>
      </c>
      <c r="N201" s="18">
        <f t="shared" si="146"/>
        <v>1189486</v>
      </c>
      <c r="O201" s="18">
        <f t="shared" si="146"/>
        <v>1428010</v>
      </c>
      <c r="P201" s="15"/>
    </row>
    <row r="202" spans="2:18" x14ac:dyDescent="0.2">
      <c r="C202" s="6">
        <v>2001</v>
      </c>
      <c r="D202" s="18">
        <f>D67+D69+D71</f>
        <v>35</v>
      </c>
      <c r="E202" s="18">
        <f t="shared" ref="E202:O202" si="147">E67+E69+E71</f>
        <v>1012</v>
      </c>
      <c r="F202" s="18">
        <f t="shared" si="147"/>
        <v>8542</v>
      </c>
      <c r="G202" s="18">
        <f t="shared" si="147"/>
        <v>37503</v>
      </c>
      <c r="H202" s="18">
        <f t="shared" si="147"/>
        <v>125323</v>
      </c>
      <c r="I202" s="18">
        <f t="shared" si="147"/>
        <v>254792</v>
      </c>
      <c r="J202" s="18">
        <f t="shared" si="147"/>
        <v>445239</v>
      </c>
      <c r="K202" s="18">
        <f t="shared" si="147"/>
        <v>662663</v>
      </c>
      <c r="L202" s="18">
        <f t="shared" si="147"/>
        <v>876329</v>
      </c>
      <c r="M202" s="18">
        <f t="shared" si="147"/>
        <v>1110733</v>
      </c>
      <c r="N202" s="18">
        <f t="shared" si="147"/>
        <v>1324973</v>
      </c>
      <c r="O202" s="18">
        <f t="shared" si="147"/>
        <v>1485913</v>
      </c>
    </row>
    <row r="203" spans="2:18" x14ac:dyDescent="0.2">
      <c r="C203" s="6">
        <v>2002</v>
      </c>
      <c r="D203" s="18">
        <f>D75+D77+D79</f>
        <v>87</v>
      </c>
      <c r="E203" s="18">
        <f t="shared" ref="E203:O203" si="148">E75+E77+E79</f>
        <v>1081</v>
      </c>
      <c r="F203" s="18">
        <f t="shared" si="148"/>
        <v>8822</v>
      </c>
      <c r="G203" s="18">
        <f t="shared" si="148"/>
        <v>46269</v>
      </c>
      <c r="H203" s="18">
        <f t="shared" si="148"/>
        <v>155166</v>
      </c>
      <c r="I203" s="18">
        <f t="shared" si="148"/>
        <v>307648</v>
      </c>
      <c r="J203" s="18">
        <f t="shared" si="148"/>
        <v>525684</v>
      </c>
      <c r="K203" s="18">
        <f t="shared" si="148"/>
        <v>754911</v>
      </c>
      <c r="L203" s="18">
        <f t="shared" si="148"/>
        <v>982850</v>
      </c>
      <c r="M203" s="18">
        <f t="shared" si="148"/>
        <v>1226067</v>
      </c>
      <c r="N203" s="18">
        <f t="shared" si="148"/>
        <v>1437369</v>
      </c>
      <c r="O203" s="18">
        <f t="shared" si="148"/>
        <v>1704188</v>
      </c>
    </row>
    <row r="204" spans="2:18" x14ac:dyDescent="0.2">
      <c r="C204" s="6">
        <v>2003</v>
      </c>
      <c r="D204" s="18">
        <f t="shared" ref="D204:O204" si="149">D84+D86+D88</f>
        <v>17</v>
      </c>
      <c r="E204" s="18">
        <f t="shared" si="149"/>
        <v>636</v>
      </c>
      <c r="F204" s="18">
        <f t="shared" si="149"/>
        <v>8282</v>
      </c>
      <c r="G204" s="18">
        <f t="shared" si="149"/>
        <v>42756</v>
      </c>
      <c r="H204" s="18">
        <f t="shared" si="149"/>
        <v>146991</v>
      </c>
      <c r="I204" s="18">
        <f t="shared" si="149"/>
        <v>297874</v>
      </c>
      <c r="J204" s="18">
        <f t="shared" si="149"/>
        <v>527381</v>
      </c>
      <c r="K204" s="18">
        <f t="shared" si="149"/>
        <v>762642</v>
      </c>
      <c r="L204" s="18">
        <f t="shared" si="149"/>
        <v>1021503</v>
      </c>
      <c r="M204" s="18">
        <f t="shared" si="149"/>
        <v>1274360</v>
      </c>
      <c r="N204" s="18">
        <f t="shared" si="149"/>
        <v>1496455</v>
      </c>
      <c r="O204" s="18">
        <f t="shared" si="149"/>
        <v>1782696</v>
      </c>
      <c r="P204" s="7" t="s">
        <v>29</v>
      </c>
    </row>
    <row r="205" spans="2:18" x14ac:dyDescent="0.2">
      <c r="C205" s="6">
        <v>2004</v>
      </c>
      <c r="D205" s="18">
        <f t="shared" ref="D205:O205" si="150">D93+D95+D97</f>
        <v>52</v>
      </c>
      <c r="E205" s="18">
        <f t="shared" si="150"/>
        <v>789</v>
      </c>
      <c r="F205" s="18">
        <f t="shared" si="150"/>
        <v>9917</v>
      </c>
      <c r="G205" s="18">
        <f t="shared" si="150"/>
        <v>56268</v>
      </c>
      <c r="H205" s="18">
        <f t="shared" si="150"/>
        <v>176995</v>
      </c>
      <c r="I205" s="18">
        <f t="shared" si="150"/>
        <v>369817</v>
      </c>
      <c r="J205" s="18">
        <f t="shared" si="150"/>
        <v>615161</v>
      </c>
      <c r="K205" s="18">
        <f t="shared" si="150"/>
        <v>884752</v>
      </c>
      <c r="L205" s="18">
        <f t="shared" si="150"/>
        <v>1150463</v>
      </c>
      <c r="M205" s="18">
        <f t="shared" si="150"/>
        <v>1400053</v>
      </c>
      <c r="N205" s="18">
        <f t="shared" si="150"/>
        <v>1646996</v>
      </c>
      <c r="O205" s="18">
        <f t="shared" si="150"/>
        <v>1826915</v>
      </c>
      <c r="P205" s="7" t="s">
        <v>29</v>
      </c>
    </row>
    <row r="206" spans="2:18" s="11" customFormat="1" x14ac:dyDescent="0.2">
      <c r="C206" s="12">
        <v>2005</v>
      </c>
      <c r="D206" s="18">
        <f t="shared" ref="D206:I206" si="151">D103+D105+D107</f>
        <v>46</v>
      </c>
      <c r="E206" s="18">
        <f t="shared" si="151"/>
        <v>791</v>
      </c>
      <c r="F206" s="18">
        <f t="shared" si="151"/>
        <v>7996</v>
      </c>
      <c r="G206" s="18">
        <f t="shared" si="151"/>
        <v>52300</v>
      </c>
      <c r="H206" s="18">
        <f t="shared" si="151"/>
        <v>179131</v>
      </c>
      <c r="I206" s="18">
        <f t="shared" si="151"/>
        <v>375020</v>
      </c>
      <c r="J206" s="18">
        <f t="shared" ref="J206:O206" si="152">J103+J105+J107</f>
        <v>608210</v>
      </c>
      <c r="K206" s="18">
        <f t="shared" si="152"/>
        <v>887921</v>
      </c>
      <c r="L206" s="18">
        <f t="shared" si="152"/>
        <v>1156261</v>
      </c>
      <c r="M206" s="18">
        <f t="shared" si="152"/>
        <v>1413720</v>
      </c>
      <c r="N206" s="18">
        <f t="shared" si="152"/>
        <v>1665223</v>
      </c>
      <c r="O206" s="18">
        <f t="shared" si="152"/>
        <v>1969200</v>
      </c>
      <c r="P206" s="7" t="s">
        <v>28</v>
      </c>
      <c r="Q206"/>
    </row>
    <row r="207" spans="2:18" x14ac:dyDescent="0.2">
      <c r="C207" s="6">
        <v>2006</v>
      </c>
      <c r="D207" s="18">
        <f>D113+D115+D117</f>
        <v>28</v>
      </c>
      <c r="E207" s="18">
        <f t="shared" ref="E207:O207" si="153">E113+E115+E117</f>
        <v>460</v>
      </c>
      <c r="F207" s="18">
        <f t="shared" si="153"/>
        <v>5675</v>
      </c>
      <c r="G207" s="18">
        <f t="shared" si="153"/>
        <v>29338</v>
      </c>
      <c r="H207" s="18">
        <f t="shared" si="153"/>
        <v>128029</v>
      </c>
      <c r="I207" s="18">
        <f t="shared" si="153"/>
        <v>295432</v>
      </c>
      <c r="J207" s="18">
        <f t="shared" si="153"/>
        <v>514704</v>
      </c>
      <c r="K207" s="18">
        <f t="shared" si="153"/>
        <v>778920</v>
      </c>
      <c r="L207" s="18">
        <f t="shared" si="153"/>
        <v>1030157</v>
      </c>
      <c r="M207" s="18">
        <f t="shared" si="153"/>
        <v>1290013</v>
      </c>
      <c r="N207" s="18">
        <f t="shared" si="153"/>
        <v>1539932</v>
      </c>
      <c r="O207" s="18">
        <f t="shared" si="153"/>
        <v>1840397</v>
      </c>
      <c r="P207" s="7" t="s">
        <v>27</v>
      </c>
      <c r="Q207" s="29">
        <f>(O206/O202)^(1/4)-1</f>
        <v>7.2936726025436327E-2</v>
      </c>
      <c r="R207" t="s">
        <v>30</v>
      </c>
    </row>
    <row r="208" spans="2:18" x14ac:dyDescent="0.2">
      <c r="C208" s="6">
        <v>2007</v>
      </c>
      <c r="D208" s="18">
        <f t="shared" ref="D208:I208" si="154">D123+D125+D127</f>
        <v>25</v>
      </c>
      <c r="E208" s="18">
        <f t="shared" si="154"/>
        <v>517</v>
      </c>
      <c r="F208" s="18">
        <f t="shared" si="154"/>
        <v>6082</v>
      </c>
      <c r="G208" s="18">
        <f t="shared" si="154"/>
        <v>33430</v>
      </c>
      <c r="H208" s="18">
        <f t="shared" si="154"/>
        <v>140554</v>
      </c>
      <c r="I208" s="18">
        <f t="shared" si="154"/>
        <v>307211</v>
      </c>
      <c r="J208" s="18">
        <f t="shared" ref="J208:O208" si="155">J123+J125+J127</f>
        <v>532680</v>
      </c>
      <c r="K208" s="18">
        <f t="shared" si="155"/>
        <v>798976</v>
      </c>
      <c r="L208" s="18">
        <f t="shared" si="155"/>
        <v>1041239</v>
      </c>
      <c r="M208" s="18">
        <f t="shared" si="155"/>
        <v>1311062</v>
      </c>
      <c r="N208" s="18">
        <f t="shared" si="155"/>
        <v>1551205</v>
      </c>
      <c r="O208" s="18">
        <f t="shared" si="155"/>
        <v>1836227</v>
      </c>
    </row>
    <row r="209" spans="3:26" x14ac:dyDescent="0.2">
      <c r="C209" s="6">
        <v>2008</v>
      </c>
      <c r="D209" s="18">
        <f t="shared" ref="D209:O209" si="156">D133+D135+D137</f>
        <v>25</v>
      </c>
      <c r="E209" s="18">
        <f t="shared" si="156"/>
        <v>541</v>
      </c>
      <c r="F209" s="18">
        <f t="shared" si="156"/>
        <v>4355</v>
      </c>
      <c r="G209" s="18">
        <f t="shared" si="156"/>
        <v>32942</v>
      </c>
      <c r="H209" s="18">
        <f t="shared" si="156"/>
        <v>130097</v>
      </c>
      <c r="I209" s="18">
        <f t="shared" si="156"/>
        <v>291330</v>
      </c>
      <c r="J209" s="18">
        <f t="shared" si="156"/>
        <v>527303</v>
      </c>
      <c r="K209" s="18">
        <f t="shared" si="156"/>
        <v>767079</v>
      </c>
      <c r="L209" s="18">
        <f t="shared" si="156"/>
        <v>1035629</v>
      </c>
      <c r="M209" s="18">
        <f t="shared" si="156"/>
        <v>1302066</v>
      </c>
      <c r="N209" s="18">
        <f t="shared" si="156"/>
        <v>1531375</v>
      </c>
      <c r="O209" s="18">
        <f t="shared" si="156"/>
        <v>1845573</v>
      </c>
    </row>
    <row r="210" spans="3:26" x14ac:dyDescent="0.2">
      <c r="C210" s="6">
        <v>2009</v>
      </c>
      <c r="D210" s="18">
        <f>D143+D145+D147</f>
        <v>22</v>
      </c>
      <c r="E210" s="18">
        <f t="shared" ref="E210:O210" si="157">E143+E145+E147</f>
        <v>395</v>
      </c>
      <c r="F210" s="18">
        <f t="shared" si="157"/>
        <v>4205</v>
      </c>
      <c r="G210" s="18">
        <f t="shared" si="157"/>
        <v>27509</v>
      </c>
      <c r="H210" s="18">
        <f t="shared" si="157"/>
        <v>107550</v>
      </c>
      <c r="I210" s="18">
        <f t="shared" si="157"/>
        <v>264245</v>
      </c>
      <c r="J210" s="18">
        <f t="shared" si="157"/>
        <v>482919</v>
      </c>
      <c r="K210" s="18">
        <f t="shared" si="157"/>
        <v>721979</v>
      </c>
      <c r="L210" s="18">
        <f t="shared" si="157"/>
        <v>982609</v>
      </c>
      <c r="M210" s="18">
        <f t="shared" si="157"/>
        <v>1237952</v>
      </c>
      <c r="N210" s="18">
        <f t="shared" si="157"/>
        <v>1478828</v>
      </c>
      <c r="O210" s="18">
        <f t="shared" si="157"/>
        <v>1783426</v>
      </c>
    </row>
    <row r="211" spans="3:26" x14ac:dyDescent="0.2">
      <c r="C211" s="6">
        <v>2010</v>
      </c>
      <c r="D211" s="18">
        <f>D153+D155+D157</f>
        <v>14</v>
      </c>
      <c r="E211" s="18">
        <f t="shared" ref="E211:O211" si="158">E153+E155+E157</f>
        <v>314</v>
      </c>
      <c r="F211" s="18">
        <f t="shared" si="158"/>
        <v>4200</v>
      </c>
      <c r="G211" s="18">
        <f t="shared" si="158"/>
        <v>26618</v>
      </c>
      <c r="H211" s="18">
        <f t="shared" si="158"/>
        <v>111448</v>
      </c>
      <c r="I211" s="18">
        <f t="shared" si="158"/>
        <v>271683</v>
      </c>
      <c r="J211" s="18">
        <f t="shared" si="158"/>
        <v>497586</v>
      </c>
      <c r="K211" s="18">
        <f t="shared" si="158"/>
        <v>753024</v>
      </c>
      <c r="L211" s="18">
        <f t="shared" si="158"/>
        <v>1018353</v>
      </c>
      <c r="M211" s="18">
        <f t="shared" si="158"/>
        <v>1271133</v>
      </c>
      <c r="N211" s="18">
        <f t="shared" si="158"/>
        <v>1521968</v>
      </c>
      <c r="O211" s="18">
        <f t="shared" si="158"/>
        <v>1836206</v>
      </c>
    </row>
    <row r="212" spans="3:26" x14ac:dyDescent="0.2">
      <c r="C212" s="6">
        <v>2011</v>
      </c>
      <c r="D212" s="18">
        <f>D163+D165+D167</f>
        <v>15</v>
      </c>
      <c r="E212" s="18">
        <f t="shared" ref="E212:O212" si="159">E163+E165+E167</f>
        <v>353</v>
      </c>
      <c r="F212" s="18">
        <f t="shared" si="159"/>
        <v>4008</v>
      </c>
      <c r="G212" s="18">
        <f t="shared" si="159"/>
        <v>23089</v>
      </c>
      <c r="H212" s="18">
        <f t="shared" si="159"/>
        <v>114674</v>
      </c>
      <c r="I212" s="18">
        <f t="shared" si="159"/>
        <v>279734</v>
      </c>
      <c r="J212" s="18">
        <f t="shared" si="159"/>
        <v>503862</v>
      </c>
      <c r="K212" s="18">
        <f t="shared" si="159"/>
        <v>774353</v>
      </c>
      <c r="L212" s="18">
        <f t="shared" si="159"/>
        <v>1043404</v>
      </c>
      <c r="M212" s="18">
        <f t="shared" si="159"/>
        <v>1302986</v>
      </c>
      <c r="N212" s="18">
        <f t="shared" si="159"/>
        <v>1556937</v>
      </c>
      <c r="O212" s="18">
        <f t="shared" si="159"/>
        <v>1874329</v>
      </c>
    </row>
    <row r="213" spans="3:26" x14ac:dyDescent="0.2">
      <c r="C213" s="6">
        <v>2012</v>
      </c>
      <c r="D213" s="18">
        <f>D173+D175+D177</f>
        <v>24</v>
      </c>
      <c r="E213" s="18">
        <f t="shared" ref="E213:O213" si="160">E173+E175+E177</f>
        <v>414</v>
      </c>
      <c r="F213" s="18">
        <f t="shared" si="160"/>
        <v>4162</v>
      </c>
      <c r="G213" s="18">
        <f t="shared" si="160"/>
        <v>26426</v>
      </c>
      <c r="H213" s="18">
        <f t="shared" si="160"/>
        <v>124119</v>
      </c>
      <c r="I213" s="18">
        <f t="shared" si="160"/>
        <v>290995</v>
      </c>
      <c r="J213" s="18">
        <f t="shared" si="160"/>
        <v>527841</v>
      </c>
      <c r="K213" s="18">
        <f t="shared" si="160"/>
        <v>802680</v>
      </c>
      <c r="L213" s="18">
        <f t="shared" si="160"/>
        <v>1053198</v>
      </c>
      <c r="M213" s="18">
        <f t="shared" si="160"/>
        <v>1330958</v>
      </c>
      <c r="N213" s="18">
        <f t="shared" si="160"/>
        <v>1585069</v>
      </c>
      <c r="O213" s="18">
        <f t="shared" si="160"/>
        <v>1890922</v>
      </c>
    </row>
    <row r="215" spans="3:26" ht="38.25" x14ac:dyDescent="0.2">
      <c r="R215" s="31" t="s">
        <v>32</v>
      </c>
      <c r="S215" s="35" t="s">
        <v>33</v>
      </c>
      <c r="T215" s="31"/>
      <c r="U215" s="35"/>
      <c r="V215" s="35" t="s">
        <v>34</v>
      </c>
      <c r="W215" s="35"/>
      <c r="X215" s="35"/>
      <c r="Y215" s="35"/>
      <c r="Z215" s="35"/>
    </row>
    <row r="216" spans="3:26" x14ac:dyDescent="0.2">
      <c r="R216" s="31"/>
      <c r="S216" s="31"/>
      <c r="T216" s="31"/>
      <c r="U216" s="35"/>
      <c r="V216" s="35"/>
      <c r="W216" s="35"/>
      <c r="X216" s="35"/>
      <c r="Y216" s="35"/>
      <c r="Z216" s="35"/>
    </row>
    <row r="217" spans="3:26" ht="38.25" x14ac:dyDescent="0.2">
      <c r="R217" s="31"/>
      <c r="S217" s="31" t="s">
        <v>35</v>
      </c>
      <c r="T217" s="31"/>
      <c r="U217" s="35" t="s">
        <v>36</v>
      </c>
      <c r="V217" s="35" t="s">
        <v>37</v>
      </c>
      <c r="W217" s="35" t="s">
        <v>36</v>
      </c>
      <c r="X217" s="35"/>
      <c r="Y217" s="35" t="s">
        <v>40</v>
      </c>
      <c r="Z217" s="35"/>
    </row>
    <row r="218" spans="3:26" ht="25.5" x14ac:dyDescent="0.2">
      <c r="R218" s="31"/>
      <c r="S218" s="31"/>
      <c r="T218" s="31"/>
      <c r="U218" s="35"/>
      <c r="V218" s="35"/>
      <c r="W218" s="35"/>
      <c r="X218" s="35"/>
      <c r="Y218" s="35" t="s">
        <v>41</v>
      </c>
      <c r="Z218" s="35" t="s">
        <v>42</v>
      </c>
    </row>
    <row r="219" spans="3:26" x14ac:dyDescent="0.2">
      <c r="R219" s="31"/>
      <c r="S219" s="31" t="s">
        <v>38</v>
      </c>
      <c r="T219" s="31" t="s">
        <v>39</v>
      </c>
      <c r="U219" s="31"/>
      <c r="V219" s="31"/>
      <c r="W219" s="31"/>
      <c r="X219" s="31"/>
      <c r="Y219" s="31"/>
      <c r="Z219" s="31"/>
    </row>
    <row r="220" spans="3:26" x14ac:dyDescent="0.2">
      <c r="R220" s="32">
        <v>34912</v>
      </c>
      <c r="S220" s="31"/>
      <c r="T220" s="31"/>
      <c r="U220" s="31"/>
      <c r="V220" s="31">
        <v>16.8</v>
      </c>
      <c r="W220" s="31"/>
      <c r="X220" s="31"/>
      <c r="Y220" s="33"/>
      <c r="Z220" s="31"/>
    </row>
    <row r="221" spans="3:26" x14ac:dyDescent="0.2">
      <c r="R221" s="32">
        <v>35065</v>
      </c>
      <c r="S221" s="31">
        <v>2.7</v>
      </c>
      <c r="T221" s="31">
        <v>2.7</v>
      </c>
      <c r="U221" s="31">
        <v>140.4</v>
      </c>
      <c r="V221" s="31"/>
      <c r="W221" s="31">
        <v>600</v>
      </c>
      <c r="X221" s="31"/>
      <c r="Y221" s="33">
        <v>35.714285714285715</v>
      </c>
      <c r="Z221" s="31">
        <v>52</v>
      </c>
    </row>
    <row r="222" spans="3:26" x14ac:dyDescent="0.2">
      <c r="R222" s="32">
        <v>35278</v>
      </c>
      <c r="S222" s="31"/>
      <c r="T222" s="31"/>
      <c r="U222" s="31"/>
      <c r="V222" s="31">
        <v>17.399999999999999</v>
      </c>
      <c r="W222" s="31"/>
      <c r="X222" s="31"/>
      <c r="Y222" s="33">
        <v>34.482758620689658</v>
      </c>
      <c r="Z222" s="31"/>
    </row>
    <row r="223" spans="3:26" x14ac:dyDescent="0.2">
      <c r="R223" s="32">
        <v>35431</v>
      </c>
      <c r="S223" s="31">
        <v>33.200000000000003</v>
      </c>
      <c r="T223" s="31">
        <v>3.2</v>
      </c>
      <c r="U223" s="31">
        <v>166.4</v>
      </c>
      <c r="V223" s="31">
        <v>20</v>
      </c>
      <c r="W223" s="31">
        <v>612.6</v>
      </c>
      <c r="X223" s="31"/>
      <c r="Y223" s="33">
        <v>30.63</v>
      </c>
      <c r="Z223" s="31">
        <v>52</v>
      </c>
    </row>
    <row r="224" spans="3:26" x14ac:dyDescent="0.2">
      <c r="R224" s="32">
        <v>36161</v>
      </c>
      <c r="S224" s="31"/>
      <c r="T224" s="31"/>
      <c r="U224" s="31"/>
      <c r="V224" s="31">
        <v>20.3</v>
      </c>
      <c r="W224" s="31">
        <v>620.29999999999995</v>
      </c>
      <c r="X224" s="31"/>
      <c r="Y224" s="33">
        <v>30.556650246305416</v>
      </c>
      <c r="Z224" s="31"/>
    </row>
    <row r="225" spans="18:27" x14ac:dyDescent="0.2">
      <c r="R225" s="32">
        <v>36526</v>
      </c>
      <c r="S225" s="31">
        <v>3.3</v>
      </c>
      <c r="T225" s="31">
        <v>3.3</v>
      </c>
      <c r="U225" s="31">
        <v>171.6</v>
      </c>
      <c r="V225" s="31">
        <v>20.6</v>
      </c>
      <c r="W225" s="31">
        <v>631.20000000000005</v>
      </c>
      <c r="X225" s="31"/>
      <c r="Y225" s="33">
        <v>30.640776699029125</v>
      </c>
      <c r="Z225" s="31">
        <v>52</v>
      </c>
    </row>
    <row r="226" spans="18:27" x14ac:dyDescent="0.2">
      <c r="R226" s="32">
        <v>36708</v>
      </c>
      <c r="S226" s="31">
        <v>43.3</v>
      </c>
      <c r="T226" s="31">
        <v>3.3</v>
      </c>
      <c r="U226" s="31">
        <v>171.6</v>
      </c>
      <c r="V226" s="31">
        <v>20.6</v>
      </c>
      <c r="W226" s="31">
        <v>631.20000000000005</v>
      </c>
      <c r="X226" s="31"/>
      <c r="Y226" s="33">
        <v>30.640776699029125</v>
      </c>
      <c r="Z226" s="31">
        <v>52</v>
      </c>
    </row>
    <row r="227" spans="18:27" x14ac:dyDescent="0.2">
      <c r="R227" s="32">
        <v>36892</v>
      </c>
      <c r="S227" s="31">
        <v>53.5</v>
      </c>
      <c r="T227" s="31">
        <v>3.5</v>
      </c>
      <c r="U227" s="31">
        <v>182</v>
      </c>
      <c r="V227" s="31">
        <v>21.9</v>
      </c>
      <c r="W227" s="31">
        <v>669.7</v>
      </c>
      <c r="X227" s="31"/>
      <c r="Y227" s="33">
        <v>30.579908675799089</v>
      </c>
      <c r="Z227" s="31">
        <v>52</v>
      </c>
    </row>
    <row r="228" spans="18:27" x14ac:dyDescent="0.2">
      <c r="R228" s="32">
        <v>37257</v>
      </c>
      <c r="S228" s="31">
        <v>3.6</v>
      </c>
      <c r="T228" s="31">
        <v>3.6</v>
      </c>
      <c r="U228" s="31">
        <v>187.2</v>
      </c>
      <c r="V228" s="31">
        <v>22.4</v>
      </c>
      <c r="W228" s="31">
        <v>686.4</v>
      </c>
      <c r="X228" s="31"/>
      <c r="Y228" s="33">
        <v>30.642857142857142</v>
      </c>
      <c r="Z228" s="31">
        <v>52</v>
      </c>
    </row>
    <row r="229" spans="18:27" x14ac:dyDescent="0.2">
      <c r="R229" s="32">
        <v>37622</v>
      </c>
      <c r="S229" s="31">
        <v>3.7</v>
      </c>
      <c r="T229" s="31">
        <v>3.7</v>
      </c>
      <c r="U229" s="31">
        <v>192.4</v>
      </c>
      <c r="V229" s="31">
        <v>23.1</v>
      </c>
      <c r="W229" s="31">
        <v>708.4</v>
      </c>
      <c r="X229" s="31"/>
      <c r="Y229" s="33">
        <v>30.666666666666664</v>
      </c>
      <c r="Z229" s="31">
        <v>52</v>
      </c>
    </row>
    <row r="230" spans="18:27" x14ac:dyDescent="0.2">
      <c r="R230" s="32">
        <v>37987</v>
      </c>
      <c r="S230" s="31">
        <v>3.8</v>
      </c>
      <c r="T230" s="31">
        <v>3.8</v>
      </c>
      <c r="U230" s="31">
        <v>197.6</v>
      </c>
      <c r="V230" s="31">
        <v>23.7</v>
      </c>
      <c r="W230" s="31">
        <v>726.8</v>
      </c>
      <c r="X230" s="31"/>
      <c r="Y230" s="33">
        <v>30.666666666666664</v>
      </c>
      <c r="Z230" s="31">
        <v>52</v>
      </c>
    </row>
    <row r="231" spans="18:27" x14ac:dyDescent="0.2">
      <c r="R231" s="32">
        <v>38353</v>
      </c>
      <c r="S231" s="31">
        <v>4.5999999999999996</v>
      </c>
      <c r="T231" s="31">
        <v>4.5999999999999996</v>
      </c>
      <c r="U231" s="31">
        <v>239.2</v>
      </c>
      <c r="V231" s="31">
        <v>28.6</v>
      </c>
      <c r="W231" s="31">
        <v>874.9</v>
      </c>
      <c r="X231" s="31"/>
      <c r="Y231" s="33">
        <v>30.59090909090909</v>
      </c>
      <c r="Z231" s="31">
        <v>52</v>
      </c>
      <c r="AA231" s="36"/>
    </row>
    <row r="232" spans="18:27" x14ac:dyDescent="0.2">
      <c r="R232" s="32">
        <v>38718</v>
      </c>
      <c r="S232" s="31">
        <v>4.7</v>
      </c>
      <c r="T232" s="31">
        <v>4.7</v>
      </c>
      <c r="U232" s="31">
        <v>253.8</v>
      </c>
      <c r="V232" s="31">
        <v>29.5</v>
      </c>
      <c r="W232" s="31">
        <v>960.1</v>
      </c>
      <c r="X232" s="31"/>
      <c r="Y232" s="33">
        <v>32.545762711864406</v>
      </c>
      <c r="Z232" s="31">
        <v>54</v>
      </c>
      <c r="AA232" s="36"/>
    </row>
    <row r="233" spans="18:27" x14ac:dyDescent="0.2">
      <c r="R233" s="32">
        <v>39083</v>
      </c>
      <c r="S233" s="31">
        <v>4.9000000000000004</v>
      </c>
      <c r="T233" s="31">
        <v>4.9000000000000004</v>
      </c>
      <c r="U233" s="31">
        <v>274.39999999999998</v>
      </c>
      <c r="V233" s="31">
        <v>30.7</v>
      </c>
      <c r="W233" s="34">
        <v>1059</v>
      </c>
      <c r="X233" s="31"/>
      <c r="Y233" s="33">
        <v>34.495114006514662</v>
      </c>
      <c r="Z233" s="31">
        <v>56</v>
      </c>
    </row>
    <row r="241" spans="3:3" x14ac:dyDescent="0.2">
      <c r="C241" t="s">
        <v>31</v>
      </c>
    </row>
    <row r="242" spans="3:3" x14ac:dyDescent="0.2">
      <c r="C242" t="s">
        <v>43</v>
      </c>
    </row>
  </sheetData>
  <mergeCells count="4">
    <mergeCell ref="B2:O2"/>
    <mergeCell ref="B4:L4"/>
    <mergeCell ref="B36:J36"/>
    <mergeCell ref="A2:A37"/>
  </mergeCells>
  <phoneticPr fontId="3" type="noConversion"/>
  <printOptions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 p18 </vt:lpstr>
      <vt:lpstr>'Book p18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HSH</dc:creator>
  <cp:lastModifiedBy>Wolski Marian</cp:lastModifiedBy>
  <cp:lastPrinted>2012-09-03T03:59:41Z</cp:lastPrinted>
  <dcterms:created xsi:type="dcterms:W3CDTF">1999-02-25T00:56:51Z</dcterms:created>
  <dcterms:modified xsi:type="dcterms:W3CDTF">2013-11-14T04:30:13Z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SDocType">
    <vt:lpwstr>NTSAVE</vt:lpwstr>
  </property>
</Properties>
</file>